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8800" windowHeight="12165"/>
  </bookViews>
  <sheets>
    <sheet name="РК 1991-2025 (англ)"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0">'РК 1991-2025 (англ)'!$A$1:$AD$286</definedName>
  </definedNames>
  <calcPr calcId="144525" iterateDelta="1E-4" fullPrecision="0"/>
</workbook>
</file>

<file path=xl/calcChain.xml><?xml version="1.0" encoding="utf-8"?>
<calcChain xmlns="http://schemas.openxmlformats.org/spreadsheetml/2006/main">
  <c r="AJ263" i="1" l="1"/>
  <c r="AJ262" i="1"/>
  <c r="AJ261" i="1"/>
  <c r="AJ258" i="1"/>
  <c r="AJ257" i="1"/>
  <c r="AJ256" i="1"/>
  <c r="AJ253" i="1"/>
  <c r="AJ252" i="1"/>
  <c r="AJ251" i="1"/>
  <c r="AI266" i="1"/>
  <c r="AH266" i="1"/>
  <c r="AE263" i="1"/>
  <c r="AE262" i="1"/>
  <c r="AE261" i="1"/>
  <c r="AE258" i="1"/>
  <c r="AE257" i="1"/>
  <c r="AE256" i="1"/>
  <c r="AE253" i="1"/>
  <c r="AE252" i="1"/>
  <c r="AE251" i="1"/>
  <c r="AC50" i="1"/>
  <c r="F39" i="1"/>
  <c r="E39" i="1"/>
</calcChain>
</file>

<file path=xl/sharedStrings.xml><?xml version="1.0" encoding="utf-8"?>
<sst xmlns="http://schemas.openxmlformats.org/spreadsheetml/2006/main" count="1140" uniqueCount="442">
  <si>
    <t>-</t>
  </si>
  <si>
    <t>1 964 416</t>
  </si>
  <si>
    <t xml:space="preserve"> -</t>
  </si>
  <si>
    <t>341</t>
  </si>
  <si>
    <t>149,11</t>
  </si>
  <si>
    <t>61 672,7</t>
  </si>
  <si>
    <t>46 971 150,0</t>
  </si>
  <si>
    <t>137 278,3</t>
  </si>
  <si>
    <t>101,1</t>
  </si>
  <si>
    <t>220,0</t>
  </si>
  <si>
    <t>2 639 710,3</t>
  </si>
  <si>
    <t>7 714,8</t>
  </si>
  <si>
    <t>24,0 есе</t>
  </si>
  <si>
    <t>22,9 есе</t>
  </si>
  <si>
    <t>…</t>
  </si>
  <si>
    <t>156,3</t>
  </si>
  <si>
    <t>113,5</t>
  </si>
  <si>
    <t>101,4</t>
  </si>
  <si>
    <t>112,5</t>
  </si>
  <si>
    <t>The main socio-economic indicators of the Republic of Kazakhstan</t>
  </si>
  <si>
    <t>Socio-economic indicators</t>
  </si>
  <si>
    <t>Population at the end of the period (year)</t>
  </si>
  <si>
    <t>thousands of people</t>
  </si>
  <si>
    <t>as a percentage of the previous year</t>
  </si>
  <si>
    <t xml:space="preserve">Life expectancy at birth of the population of the Republic of Kazakhstan, year </t>
  </si>
  <si>
    <t>all population</t>
  </si>
  <si>
    <t>men</t>
  </si>
  <si>
    <t>women</t>
  </si>
  <si>
    <t>The crude birth rate (per 1000 people)</t>
  </si>
  <si>
    <t>The crude death rate (per 1000 people)</t>
  </si>
  <si>
    <t>Infant mortality rate (per 1000 births)</t>
  </si>
  <si>
    <t>Natural population growth</t>
  </si>
  <si>
    <t>people</t>
  </si>
  <si>
    <t>per 1000 people</t>
  </si>
  <si>
    <t>The crude marriage rate</t>
  </si>
  <si>
    <t>The crude divorce rate</t>
  </si>
  <si>
    <t>Net migration across all flows, people</t>
  </si>
  <si>
    <t>The number of college students, people</t>
  </si>
  <si>
    <t>The number of higher education institutions, units</t>
  </si>
  <si>
    <t>Students in higher education institutions</t>
  </si>
  <si>
    <t>The number of registered crimes</t>
  </si>
  <si>
    <t>The average amount of the assigned monthly pension</t>
  </si>
  <si>
    <t>Minimum pension amount</t>
  </si>
  <si>
    <t>Statistics of standard of living</t>
  </si>
  <si>
    <t xml:space="preserve">Average per capita nominal monetary income of the population 
</t>
  </si>
  <si>
    <t>tenge</t>
  </si>
  <si>
    <t>US dollars</t>
  </si>
  <si>
    <t>The nominal cash income index, as a percentage of the previous year</t>
  </si>
  <si>
    <t>The nominal cash income index,  as a percentage by 1995</t>
  </si>
  <si>
    <t>The real cash income index, as a percentage of the previous year</t>
  </si>
  <si>
    <t>Тhe subsistence level</t>
  </si>
  <si>
    <t>Statistics of labor and employment</t>
  </si>
  <si>
    <t>Labor force (aged 15 and over)</t>
  </si>
  <si>
    <t>thousand people</t>
  </si>
  <si>
    <t xml:space="preserve">Employed population </t>
  </si>
  <si>
    <t xml:space="preserve">Employees </t>
  </si>
  <si>
    <t>Self-employed population</t>
  </si>
  <si>
    <t xml:space="preserve">Unemployed population </t>
  </si>
  <si>
    <t>Unemployment rate, in percent</t>
  </si>
  <si>
    <t>The long-term unemployment rate , in percent</t>
  </si>
  <si>
    <t>The real wage index, as a percentage by 1994</t>
  </si>
  <si>
    <t>The minimum wage, tenge</t>
  </si>
  <si>
    <t>Statistics of prices</t>
  </si>
  <si>
    <t>Consumer price index  (at the end of the period, as a percentage of December of the previous year)</t>
  </si>
  <si>
    <t>Food products price index</t>
  </si>
  <si>
    <t>Non-food products price index</t>
  </si>
  <si>
    <t>Paid services population price index</t>
  </si>
  <si>
    <t>Industrial production purchase price index (at the end of the period, as a percentage of December of the previous year)</t>
  </si>
  <si>
    <t xml:space="preserve">Industrial products (goods, services) producer price index (at the end of the period, as a percentage of December of the previous year) </t>
  </si>
  <si>
    <t>Construction price index (at the end of the period, as a percentage of December of the previous year)</t>
  </si>
  <si>
    <t>Agricultural producer price index (at the end of the period, as a percentage of December of the previous year)</t>
  </si>
  <si>
    <t>Forestry product and service price index (at the end of the period, as a percentage of December of the previous year)</t>
  </si>
  <si>
    <t>Fishing and fish farming product price index (at the end of the period, as a percentage of December of the previous year)</t>
  </si>
  <si>
    <t>Freight transportation tariff index by all modes of transport (at the end of the period, as a percentage of December of the previous year)</t>
  </si>
  <si>
    <t>Postal and courier service tariff index for legal entities (at the end of the period, as a percentage of December of the previous year)</t>
  </si>
  <si>
    <t>Communication service tariff index for legal entities (at the end of the period, as a percentage of December of the previous year)</t>
  </si>
  <si>
    <t>Index of wholesale prices of goods, products (at the end of the period, as a percentage of December of the previous year)</t>
  </si>
  <si>
    <t>Index of prices of export deliveries of goods, products (at the end of the period, as a percentage of December of the previous year)</t>
  </si>
  <si>
    <t>Index of prices of import receipts of goods, products (at the end of the period, as a percentage of December of the previous year)</t>
  </si>
  <si>
    <t>National economy</t>
  </si>
  <si>
    <t>Gross Domestic Product by method of production</t>
  </si>
  <si>
    <t>million tenge</t>
  </si>
  <si>
    <t>million US dollars</t>
  </si>
  <si>
    <t>Index of physical volume of gross domestic product by method of production</t>
  </si>
  <si>
    <t>as a percentage by 1991</t>
  </si>
  <si>
    <t>Gross Domestic Product by method of production per capita</t>
  </si>
  <si>
    <t>Investments in fixed assets</t>
  </si>
  <si>
    <t>Index of physical volume of investments in fixed assets</t>
  </si>
  <si>
    <t>Index of physical volume of investments as a percentage by 1991</t>
  </si>
  <si>
    <t>Number of registered legal entities</t>
  </si>
  <si>
    <t>Number of active legal entities</t>
  </si>
  <si>
    <t>Internal expenses for R &amp; D works, million tenge</t>
  </si>
  <si>
    <t>including:</t>
  </si>
  <si>
    <t>government sector</t>
  </si>
  <si>
    <t>higher professional education sector</t>
  </si>
  <si>
    <t>business sector</t>
  </si>
  <si>
    <t>non-profit sector</t>
  </si>
  <si>
    <t>Number of organizations (enterprises) carrying out  R &amp; D works, units</t>
  </si>
  <si>
    <t>Number of employees carrying out R &amp; D works, people</t>
  </si>
  <si>
    <t>of which are research specialists</t>
  </si>
  <si>
    <t>of which:</t>
  </si>
  <si>
    <t>doctors of science</t>
  </si>
  <si>
    <t>doctors by profile</t>
  </si>
  <si>
    <t>doctor of philosophy PhD</t>
  </si>
  <si>
    <t>candidates of science</t>
  </si>
  <si>
    <t>Real sector of the economy</t>
  </si>
  <si>
    <t>Mining and quarrying</t>
  </si>
  <si>
    <t>Manufacturing industry</t>
  </si>
  <si>
    <t>Power supply,gas supply, steam supply and air conditioning</t>
  </si>
  <si>
    <t>Water supply: sewerage system, control over the collection and distribution of waste</t>
  </si>
  <si>
    <t>food production, million tenge</t>
  </si>
  <si>
    <t>beverage production, million tenge</t>
  </si>
  <si>
    <t>tobacco production , million tenge</t>
  </si>
  <si>
    <t>light industry, million tenge</t>
  </si>
  <si>
    <t>production of wooden and cork products, except furniture; production of straw products and weaving materials, million tenge</t>
  </si>
  <si>
    <t>production of chemical industry products, million tenge</t>
  </si>
  <si>
    <t xml:space="preserve">production of other non-metallic mineral products, million tenge </t>
  </si>
  <si>
    <t>metallurgical industry, million tenge</t>
  </si>
  <si>
    <t>production of finished metal products, except machinery and equipment, million tenge</t>
  </si>
  <si>
    <t>manufacture of computers, electronic and optical equipment, million tenge</t>
  </si>
  <si>
    <t>manufacture of machinery and equipment not included in other categories, million tenge</t>
  </si>
  <si>
    <t>manufacture of cars, trailers and semi-trailers, million tenge</t>
  </si>
  <si>
    <t>manufacture of other vehicles, million tenge</t>
  </si>
  <si>
    <t>manufacture of furniture, million tenge</t>
  </si>
  <si>
    <t>index of physical volume, as a percentage of the previous year</t>
  </si>
  <si>
    <t>index of physical volume, as a percentage by 1991</t>
  </si>
  <si>
    <t>index of physical volume of industrial production, as a percentage of the previous year</t>
  </si>
  <si>
    <t>index of physical volume of industrial production, as a percentage by 1991</t>
  </si>
  <si>
    <t>from it:</t>
  </si>
  <si>
    <t>cereals (including rice) and legumes</t>
  </si>
  <si>
    <t>sunflower seeds</t>
  </si>
  <si>
    <t>cotton</t>
  </si>
  <si>
    <t>beet sugar</t>
  </si>
  <si>
    <t>tobacco</t>
  </si>
  <si>
    <t>potatoes</t>
  </si>
  <si>
    <t>vegetables</t>
  </si>
  <si>
    <t>open-ground vegetables</t>
  </si>
  <si>
    <t>cattle</t>
  </si>
  <si>
    <t>sheeps and goats</t>
  </si>
  <si>
    <t>pigs</t>
  </si>
  <si>
    <t>horses</t>
  </si>
  <si>
    <t>poultry, a million heads</t>
  </si>
  <si>
    <t>Index of physical volume of construction work</t>
  </si>
  <si>
    <t>Index of physical volume of construction work as a percentage by 1991</t>
  </si>
  <si>
    <t>Total area of commissioned residential buildings</t>
  </si>
  <si>
    <t>thousand square meters of total area</t>
  </si>
  <si>
    <t>Index of physical volume of total area of commissioned residential buildings</t>
  </si>
  <si>
    <t>Index of physical volume of total area of commissioned residential buildings as a percentage by 1991</t>
  </si>
  <si>
    <t>Commissioning of social and cultural facilities</t>
  </si>
  <si>
    <t>Commissioning of healthcare facilities</t>
  </si>
  <si>
    <t>The number of student places in commissioned educational schools</t>
  </si>
  <si>
    <t xml:space="preserve">The number of places in commissioned pre-school organizations </t>
  </si>
  <si>
    <t>Number of beds in commissioned hospitals</t>
  </si>
  <si>
    <t>The number of visits per shift in commissioned outpatient clinics</t>
  </si>
  <si>
    <t>million people</t>
  </si>
  <si>
    <t>million pcm</t>
  </si>
  <si>
    <t>million tons</t>
  </si>
  <si>
    <t>billion t-km</t>
  </si>
  <si>
    <t>Volume of communication services</t>
  </si>
  <si>
    <t>index of physical volume of transport services</t>
  </si>
  <si>
    <t>Index of physical volume of communication services, as a persent</t>
  </si>
  <si>
    <t>as a percentage by 2002</t>
  </si>
  <si>
    <t>Statistics of trade</t>
  </si>
  <si>
    <t>The volume of retail trade in value terms</t>
  </si>
  <si>
    <t>billion tenge</t>
  </si>
  <si>
    <t>Index of physical volume of retail trade</t>
  </si>
  <si>
    <t>Turnover in foreign currency (exports)</t>
  </si>
  <si>
    <t>Turnover in foreign currency (foreign trade turnover)</t>
  </si>
  <si>
    <t>Turnover in foreign currency (imports)</t>
  </si>
  <si>
    <t>The financial system</t>
  </si>
  <si>
    <t xml:space="preserve">Revenues, million tenge </t>
  </si>
  <si>
    <t>Costs, million tenge</t>
  </si>
  <si>
    <t>Budget deficit (surplus), million tenge</t>
  </si>
  <si>
    <t>Budget deficit (surplus) as a percentage of GDP</t>
  </si>
  <si>
    <t>1,6 times</t>
  </si>
  <si>
    <t>1,7 times</t>
  </si>
  <si>
    <t>1,9 times</t>
  </si>
  <si>
    <t>2,1 times</t>
  </si>
  <si>
    <t>2,4 times</t>
  </si>
  <si>
    <t>2,6 times</t>
  </si>
  <si>
    <t>3 times</t>
  </si>
  <si>
    <t>3,1 times</t>
  </si>
  <si>
    <t>3,3 times</t>
  </si>
  <si>
    <t>3,6 times</t>
  </si>
  <si>
    <t>3,8 times</t>
  </si>
  <si>
    <t>3,9 times</t>
  </si>
  <si>
    <t>4 times</t>
  </si>
  <si>
    <t xml:space="preserve"> 3,9 times</t>
  </si>
  <si>
    <t>as a percentage by 1991/since 2011 as a percentage of 2010</t>
  </si>
  <si>
    <t>as a percentage by 2006/since 2011 as a percentage of 2010</t>
  </si>
  <si>
    <t>536 241</t>
  </si>
  <si>
    <t>426 096</t>
  </si>
  <si>
    <t>4,3 times</t>
  </si>
  <si>
    <t>4,6 times</t>
  </si>
  <si>
    <t>5,0 times</t>
  </si>
  <si>
    <t>5,3 times</t>
  </si>
  <si>
    <t>5,5 times</t>
  </si>
  <si>
    <r>
      <t>85,9</t>
    </r>
    <r>
      <rPr>
        <vertAlign val="superscript"/>
        <sz val="10"/>
        <color indexed="8"/>
        <rFont val="Roboto"/>
        <charset val="204"/>
      </rPr>
      <t>8)</t>
    </r>
  </si>
  <si>
    <r>
      <t>1217,7</t>
    </r>
    <r>
      <rPr>
        <vertAlign val="superscript"/>
        <sz val="10"/>
        <color indexed="8"/>
        <rFont val="Roboto"/>
        <charset val="204"/>
      </rPr>
      <t>8)</t>
    </r>
  </si>
  <si>
    <r>
      <t>5234</t>
    </r>
    <r>
      <rPr>
        <vertAlign val="superscript"/>
        <sz val="10"/>
        <color indexed="8"/>
        <rFont val="Roboto"/>
        <charset val="204"/>
      </rPr>
      <t>9)</t>
    </r>
  </si>
  <si>
    <r>
      <t>74072,8</t>
    </r>
    <r>
      <rPr>
        <vertAlign val="superscript"/>
        <sz val="10"/>
        <color indexed="8"/>
        <rFont val="Roboto"/>
        <charset val="204"/>
      </rPr>
      <t>9)</t>
    </r>
  </si>
  <si>
    <r>
      <t>8)</t>
    </r>
    <r>
      <rPr>
        <i/>
        <sz val="10"/>
        <color indexed="8"/>
        <rFont val="Roboto"/>
        <charset val="204"/>
      </rPr>
      <t xml:space="preserve"> In billions of rubles.</t>
    </r>
  </si>
  <si>
    <r>
      <rPr>
        <i/>
        <vertAlign val="superscript"/>
        <sz val="10"/>
        <color indexed="8"/>
        <rFont val="Roboto"/>
        <charset val="204"/>
      </rPr>
      <t xml:space="preserve">9) </t>
    </r>
    <r>
      <rPr>
        <i/>
        <sz val="10"/>
        <color indexed="8"/>
        <rFont val="Roboto"/>
        <charset val="204"/>
      </rPr>
      <t>In rubles.</t>
    </r>
  </si>
  <si>
    <r>
      <t>Maternal mortality rate (per 100 000 births)</t>
    </r>
    <r>
      <rPr>
        <vertAlign val="superscript"/>
        <sz val="10"/>
        <color indexed="8"/>
        <rFont val="Roboto"/>
        <charset val="204"/>
      </rPr>
      <t>1)</t>
    </r>
  </si>
  <si>
    <r>
      <t>The number of hospital organizations, units</t>
    </r>
    <r>
      <rPr>
        <vertAlign val="superscript"/>
        <sz val="10"/>
        <color indexed="8"/>
        <rFont val="Roboto"/>
        <charset val="204"/>
      </rPr>
      <t>1)</t>
    </r>
    <r>
      <rPr>
        <sz val="10"/>
        <color indexed="8"/>
        <rFont val="Roboto"/>
        <charset val="204"/>
      </rPr>
      <t xml:space="preserve"> </t>
    </r>
  </si>
  <si>
    <r>
      <t>The number of hospital beds, thousand units</t>
    </r>
    <r>
      <rPr>
        <vertAlign val="superscript"/>
        <sz val="10"/>
        <color indexed="8"/>
        <rFont val="Roboto"/>
        <charset val="204"/>
      </rPr>
      <t>1)</t>
    </r>
  </si>
  <si>
    <r>
      <t>The number of preschool organizations, units (since 2010, including mini centers)</t>
    </r>
    <r>
      <rPr>
        <vertAlign val="superscript"/>
        <sz val="10"/>
        <color indexed="8"/>
        <rFont val="Roboto"/>
        <charset val="204"/>
      </rPr>
      <t>2)</t>
    </r>
  </si>
  <si>
    <r>
      <t>The number of children in preschool organizations, thousand people</t>
    </r>
    <r>
      <rPr>
        <vertAlign val="superscript"/>
        <sz val="10"/>
        <color indexed="8"/>
        <rFont val="Roboto"/>
        <charset val="204"/>
      </rPr>
      <t>2)</t>
    </r>
  </si>
  <si>
    <r>
      <t>The number of schools, units</t>
    </r>
    <r>
      <rPr>
        <vertAlign val="superscript"/>
        <sz val="10"/>
        <color indexed="8"/>
        <rFont val="Roboto"/>
        <charset val="204"/>
      </rPr>
      <t>2)</t>
    </r>
  </si>
  <si>
    <r>
      <t>The number of students in schools, thousand people</t>
    </r>
    <r>
      <rPr>
        <vertAlign val="superscript"/>
        <sz val="10"/>
        <color indexed="8"/>
        <rFont val="Roboto"/>
        <charset val="204"/>
      </rPr>
      <t>2)</t>
    </r>
  </si>
  <si>
    <r>
      <t>The number of colleges, units</t>
    </r>
    <r>
      <rPr>
        <vertAlign val="superscript"/>
        <sz val="10"/>
        <color indexed="8"/>
        <rFont val="Roboto"/>
        <charset val="204"/>
      </rPr>
      <t>3)</t>
    </r>
  </si>
  <si>
    <r>
      <t>tenge</t>
    </r>
    <r>
      <rPr>
        <vertAlign val="superscript"/>
        <sz val="10"/>
        <color indexed="8"/>
        <rFont val="Roboto"/>
        <charset val="204"/>
      </rPr>
      <t>4)</t>
    </r>
  </si>
  <si>
    <r>
      <t>US dollars</t>
    </r>
    <r>
      <rPr>
        <vertAlign val="superscript"/>
        <sz val="10"/>
        <color indexed="8"/>
        <rFont val="Roboto"/>
        <charset val="204"/>
      </rPr>
      <t>4)</t>
    </r>
  </si>
  <si>
    <r>
      <rPr>
        <i/>
        <vertAlign val="superscript"/>
        <sz val="10"/>
        <color indexed="8"/>
        <rFont val="Roboto"/>
        <charset val="204"/>
      </rPr>
      <t>1)</t>
    </r>
    <r>
      <rPr>
        <i/>
        <sz val="10"/>
        <color indexed="8"/>
        <rFont val="Roboto"/>
        <charset val="204"/>
      </rPr>
      <t xml:space="preserve"> According to the Ministry of Healthcare of the Republic of Kazakhstan.</t>
    </r>
  </si>
  <si>
    <r>
      <rPr>
        <i/>
        <vertAlign val="superscript"/>
        <sz val="10"/>
        <color indexed="8"/>
        <rFont val="Roboto"/>
        <charset val="204"/>
      </rPr>
      <t xml:space="preserve">2) </t>
    </r>
    <r>
      <rPr>
        <i/>
        <sz val="10"/>
        <color indexed="8"/>
        <rFont val="Roboto"/>
        <charset val="204"/>
      </rPr>
      <t>Since 2014, according to the Ministry of Education and Science of the Republic of Kazakhstan.</t>
    </r>
  </si>
  <si>
    <r>
      <t xml:space="preserve">3) </t>
    </r>
    <r>
      <rPr>
        <i/>
        <sz val="10"/>
        <color indexed="8"/>
        <rFont val="Roboto"/>
        <charset val="204"/>
      </rPr>
      <t>According to the Law of the Republic of Kazakhstan "On Education", vocational lyceums have been transformed into colleges, and therefore the number of colleges has increased since the 2013/14 academic year.</t>
    </r>
  </si>
  <si>
    <r>
      <rPr>
        <i/>
        <vertAlign val="superscript"/>
        <sz val="10"/>
        <color indexed="8"/>
        <rFont val="Roboto"/>
        <charset val="204"/>
      </rPr>
      <t>4)</t>
    </r>
    <r>
      <rPr>
        <i/>
        <sz val="10"/>
        <color indexed="8"/>
        <rFont val="Roboto"/>
        <charset val="204"/>
      </rPr>
      <t xml:space="preserve"> According to the Ministry of Labor and Social Protection of the Population of the Republic of Kazakhstan.</t>
    </r>
  </si>
  <si>
    <r>
      <t>The share of registered unemployed in the labor force, in percent</t>
    </r>
    <r>
      <rPr>
        <vertAlign val="superscript"/>
        <sz val="10"/>
        <color indexed="8"/>
        <rFont val="Roboto"/>
        <charset val="204"/>
      </rPr>
      <t>4)</t>
    </r>
  </si>
  <si>
    <r>
      <t>The number of persons registered with the employment authorities as unemployed, thousand people</t>
    </r>
    <r>
      <rPr>
        <vertAlign val="superscript"/>
        <sz val="10"/>
        <color indexed="8"/>
        <rFont val="Roboto"/>
        <charset val="204"/>
      </rPr>
      <t>4)</t>
    </r>
  </si>
  <si>
    <r>
      <t>Youth unemployment rate (aged 15-24), in percent</t>
    </r>
    <r>
      <rPr>
        <vertAlign val="superscript"/>
        <sz val="10"/>
        <color indexed="8"/>
        <rFont val="Roboto"/>
        <charset val="204"/>
      </rPr>
      <t>5)</t>
    </r>
  </si>
  <si>
    <r>
      <t>Youth unemployment rate (aged 15-28), in percent</t>
    </r>
    <r>
      <rPr>
        <vertAlign val="superscript"/>
        <sz val="10"/>
        <color indexed="8"/>
        <rFont val="Roboto"/>
        <charset val="204"/>
      </rPr>
      <t>6)</t>
    </r>
  </si>
  <si>
    <r>
      <t>The average monthly nominal salary of one employee</t>
    </r>
    <r>
      <rPr>
        <vertAlign val="superscript"/>
        <sz val="10"/>
        <color indexed="8"/>
        <rFont val="Roboto"/>
        <charset val="204"/>
      </rPr>
      <t>7)</t>
    </r>
  </si>
  <si>
    <r>
      <t>441</t>
    </r>
    <r>
      <rPr>
        <vertAlign val="superscript"/>
        <sz val="10"/>
        <color indexed="8"/>
        <rFont val="Roboto"/>
        <charset val="204"/>
      </rPr>
      <t>9)</t>
    </r>
  </si>
  <si>
    <r>
      <t>4625</t>
    </r>
    <r>
      <rPr>
        <vertAlign val="superscript"/>
        <sz val="10"/>
        <color indexed="8"/>
        <rFont val="Roboto"/>
        <charset val="204"/>
      </rPr>
      <t>9)</t>
    </r>
  </si>
  <si>
    <r>
      <t>The nominal wage index, as a percentage of the previous year</t>
    </r>
    <r>
      <rPr>
        <vertAlign val="superscript"/>
        <sz val="10"/>
        <color indexed="8"/>
        <rFont val="Roboto"/>
        <charset val="204"/>
      </rPr>
      <t>7)</t>
    </r>
  </si>
  <si>
    <r>
      <t>The real wage index, as a percentage of the previous year</t>
    </r>
    <r>
      <rPr>
        <vertAlign val="superscript"/>
        <sz val="10"/>
        <color indexed="8"/>
        <rFont val="Roboto"/>
        <charset val="204"/>
      </rPr>
      <t>7)</t>
    </r>
  </si>
  <si>
    <t>1 January - 7000 tenge;
1 July - 9200 tenge</t>
  </si>
  <si>
    <t>1 January - 10515 tenge;
1 July  - 12025 tenge</t>
  </si>
  <si>
    <t>1 January - 13470 tenge;
1 July - 13717 tenge</t>
  </si>
  <si>
    <t>1 January -14952 tenge</t>
  </si>
  <si>
    <r>
      <t>5)</t>
    </r>
    <r>
      <rPr>
        <i/>
        <sz val="10"/>
        <color indexed="8"/>
        <rFont val="Roboto"/>
        <charset val="204"/>
      </rPr>
      <t xml:space="preserve"> The age of attribution to youth according to the standards of the International Labor Organization.</t>
    </r>
  </si>
  <si>
    <r>
      <t>6)</t>
    </r>
    <r>
      <rPr>
        <i/>
        <sz val="10"/>
        <color indexed="8"/>
        <rFont val="Roboto"/>
        <charset val="204"/>
      </rPr>
      <t xml:space="preserve"> The age of attribution to youth according to the Law of the Republic of Kazakhstan "On State youth policy".</t>
    </r>
  </si>
  <si>
    <r>
      <rPr>
        <i/>
        <vertAlign val="superscript"/>
        <sz val="10"/>
        <color indexed="8"/>
        <rFont val="Roboto"/>
        <charset val="204"/>
      </rPr>
      <t>7)</t>
    </r>
    <r>
      <rPr>
        <i/>
        <sz val="10"/>
        <color indexed="8"/>
        <rFont val="Roboto"/>
        <charset val="204"/>
      </rPr>
      <t xml:space="preserve"> Excluding small businesses engaged in entrepreneurial activities.</t>
    </r>
  </si>
  <si>
    <r>
      <t>The volume of industrial production (goods, services)</t>
    </r>
    <r>
      <rPr>
        <b/>
        <vertAlign val="superscript"/>
        <sz val="10"/>
        <color indexed="8"/>
        <rFont val="Roboto"/>
        <charset val="204"/>
      </rPr>
      <t>10)</t>
    </r>
  </si>
  <si>
    <t>Gross output of agricultural products (services)</t>
  </si>
  <si>
    <t>Index of physical volume of gross agricultural output (services), in %</t>
  </si>
  <si>
    <t>gross crop production</t>
  </si>
  <si>
    <t>index of physical volume of gross crop production, in %</t>
  </si>
  <si>
    <t>gross livestock production</t>
  </si>
  <si>
    <t>index of physical volume of gross livestock production, in %</t>
  </si>
  <si>
    <t>Gross harvest of major agricultural crops, thousand tons</t>
  </si>
  <si>
    <t>The yield of the main crops, quintals per hectare</t>
  </si>
  <si>
    <r>
      <t>The volume of completed construction works (services)</t>
    </r>
    <r>
      <rPr>
        <vertAlign val="superscript"/>
        <sz val="10"/>
        <color indexed="8"/>
        <rFont val="Roboto"/>
        <charset val="204"/>
      </rPr>
      <t>10)</t>
    </r>
  </si>
  <si>
    <r>
      <t>719</t>
    </r>
    <r>
      <rPr>
        <vertAlign val="superscript"/>
        <sz val="10"/>
        <color indexed="8"/>
        <rFont val="Roboto"/>
        <charset val="204"/>
      </rPr>
      <t>8)</t>
    </r>
  </si>
  <si>
    <r>
      <t>8047</t>
    </r>
    <r>
      <rPr>
        <vertAlign val="superscript"/>
        <sz val="10"/>
        <color indexed="8"/>
        <rFont val="Roboto"/>
        <charset val="204"/>
      </rPr>
      <t>8)</t>
    </r>
  </si>
  <si>
    <r>
      <t>10)</t>
    </r>
    <r>
      <rPr>
        <i/>
        <sz val="10"/>
        <color indexed="8"/>
        <rFont val="Roboto"/>
        <charset val="204"/>
      </rPr>
      <t xml:space="preserve"> The data since 1991 have been recalculated in accordance with the General Classification of Types of Economic Activity of the 2008 OKED, ed.2.</t>
    </r>
  </si>
  <si>
    <r>
      <t>Proportion of population with incomes below the subsistence level, in percent</t>
    </r>
    <r>
      <rPr>
        <vertAlign val="superscript"/>
        <sz val="10"/>
        <color indexed="8"/>
        <rFont val="Roboto"/>
        <charset val="204"/>
      </rPr>
      <t>16)</t>
    </r>
  </si>
  <si>
    <r>
      <t>1 482,9</t>
    </r>
    <r>
      <rPr>
        <vertAlign val="superscript"/>
        <sz val="10"/>
        <color indexed="8"/>
        <rFont val="Roboto"/>
        <charset val="204"/>
      </rPr>
      <t>11)</t>
    </r>
  </si>
  <si>
    <r>
      <t>910,3</t>
    </r>
    <r>
      <rPr>
        <vertAlign val="superscript"/>
        <sz val="10"/>
        <color indexed="8"/>
        <rFont val="Roboto"/>
        <charset val="204"/>
      </rPr>
      <t>11)</t>
    </r>
  </si>
  <si>
    <r>
      <t>572,6</t>
    </r>
    <r>
      <rPr>
        <vertAlign val="superscript"/>
        <sz val="10"/>
        <color indexed="8"/>
        <rFont val="Roboto"/>
        <charset val="204"/>
      </rPr>
      <t>11)</t>
    </r>
  </si>
  <si>
    <t xml:space="preserve">25,6 times </t>
  </si>
  <si>
    <r>
      <t>State budget</t>
    </r>
    <r>
      <rPr>
        <vertAlign val="superscript"/>
        <sz val="10"/>
        <color indexed="8"/>
        <rFont val="Roboto"/>
        <charset val="204"/>
      </rPr>
      <t>12)</t>
    </r>
  </si>
  <si>
    <r>
      <t>Republican budge</t>
    </r>
    <r>
      <rPr>
        <vertAlign val="superscript"/>
        <sz val="10"/>
        <color indexed="8"/>
        <rFont val="Roboto"/>
        <charset val="204"/>
      </rPr>
      <t>12)</t>
    </r>
  </si>
  <si>
    <r>
      <t>Local budget</t>
    </r>
    <r>
      <rPr>
        <vertAlign val="superscript"/>
        <sz val="10"/>
        <color indexed="8"/>
        <rFont val="Roboto"/>
        <charset val="204"/>
      </rPr>
      <t>12)</t>
    </r>
  </si>
  <si>
    <r>
      <t>Gross inflow of foreign direct investments into the Republic of Kazakhstan, for the period, million US dollars (data are formed in accordance with the recommendations of the 5th edition of the IMF Balance of Payments Manual 1993 (BPM5))</t>
    </r>
    <r>
      <rPr>
        <vertAlign val="superscript"/>
        <sz val="10"/>
        <color indexed="8"/>
        <rFont val="Roboto"/>
        <charset val="204"/>
      </rPr>
      <t>13)</t>
    </r>
  </si>
  <si>
    <r>
      <t>Gross inflow of foreign direct investments into the Republic of Kazakhstan, for the period, in millions of US dollars (data are formed in accordance with the IMF Guidelines on the Balance of Payments and International Investment Position, 6th edition of the 2009 issue (BPM6))</t>
    </r>
    <r>
      <rPr>
        <vertAlign val="superscript"/>
        <sz val="10"/>
        <color indexed="8"/>
        <rFont val="Roboto"/>
        <charset val="204"/>
      </rPr>
      <t>13)</t>
    </r>
  </si>
  <si>
    <r>
      <t>The average annual exchange rate of the US dollar</t>
    </r>
    <r>
      <rPr>
        <vertAlign val="superscript"/>
        <sz val="10"/>
        <color indexed="8"/>
        <rFont val="Roboto"/>
        <charset val="204"/>
      </rPr>
      <t>13)</t>
    </r>
  </si>
  <si>
    <r>
      <rPr>
        <i/>
        <vertAlign val="superscript"/>
        <sz val="10"/>
        <color indexed="8"/>
        <rFont val="Roboto"/>
        <charset val="204"/>
      </rPr>
      <t xml:space="preserve">11) </t>
    </r>
    <r>
      <rPr>
        <i/>
        <sz val="10"/>
        <color indexed="8"/>
        <rFont val="Roboto"/>
        <charset val="204"/>
      </rPr>
      <t>The data is recalculated at the average ruble to dollar exchange rate of 1.78.</t>
    </r>
  </si>
  <si>
    <r>
      <rPr>
        <i/>
        <vertAlign val="superscript"/>
        <sz val="10"/>
        <color indexed="8"/>
        <rFont val="Roboto"/>
        <charset val="204"/>
      </rPr>
      <t xml:space="preserve">12) </t>
    </r>
    <r>
      <rPr>
        <i/>
        <sz val="10"/>
        <color indexed="8"/>
        <rFont val="Roboto"/>
        <charset val="204"/>
      </rPr>
      <t>According to the Ministry of Finance of the Republic of Kazakhstan.</t>
    </r>
  </si>
  <si>
    <r>
      <rPr>
        <i/>
        <vertAlign val="superscript"/>
        <sz val="10"/>
        <color indexed="8"/>
        <rFont val="Roboto"/>
        <charset val="204"/>
      </rPr>
      <t>13)</t>
    </r>
    <r>
      <rPr>
        <i/>
        <sz val="10"/>
        <color indexed="8"/>
        <rFont val="Roboto"/>
        <charset val="204"/>
      </rPr>
      <t xml:space="preserve"> According to the National Bank of the Republic of Kazakhstan www.nationalbank.kz.</t>
    </r>
  </si>
  <si>
    <r>
      <rPr>
        <i/>
        <vertAlign val="superscript"/>
        <sz val="10"/>
        <color indexed="8"/>
        <rFont val="Roboto"/>
        <charset val="204"/>
      </rPr>
      <t>16)</t>
    </r>
    <r>
      <rPr>
        <i/>
        <sz val="10"/>
        <color indexed="8"/>
        <rFont val="Roboto"/>
        <charset val="204"/>
      </rPr>
      <t xml:space="preserve"> Since January 1, 2018, the structure of the subsistence minimum has been changed. The fixed share of expenditures on non-food products and services is set at 45% of the cost of the minimum consumer basket, joint order of the Minister of Labor and Social Protection of the Population of the Republic of Kazakhstan dated September 7, 2017 No. 296 and the Minister of National Economy of the Republic of Kazakhstan dated October 9, 2017 No. 354.</t>
    </r>
  </si>
  <si>
    <r>
      <t>Number of livestock and poultry, at the end of the year, thousand heads</t>
    </r>
    <r>
      <rPr>
        <vertAlign val="superscript"/>
        <sz val="10"/>
        <color indexed="8"/>
        <rFont val="Roboto"/>
        <charset val="204"/>
      </rPr>
      <t>18</t>
    </r>
    <r>
      <rPr>
        <b/>
        <vertAlign val="superscript"/>
        <sz val="10"/>
        <color indexed="8"/>
        <rFont val="Roboto"/>
        <charset val="204"/>
      </rPr>
      <t>)</t>
    </r>
  </si>
  <si>
    <r>
      <rPr>
        <i/>
        <vertAlign val="superscript"/>
        <sz val="10"/>
        <color indexed="8"/>
        <rFont val="Roboto"/>
        <charset val="204"/>
      </rPr>
      <t xml:space="preserve">18) </t>
    </r>
    <r>
      <rPr>
        <i/>
        <sz val="10"/>
        <color indexed="8"/>
        <rFont val="Roboto"/>
        <charset val="204"/>
      </rPr>
      <t>In accordance with paragraph 2 of paragraph 10 of the Rules for the Revision of Published Official Statistical Information for statistical Purposes and on the basis of updated administrative data on household accounting, a special revision of certain indicators of livestock  statistics for 2022 and 2023  was carried out in relation to peasant and farm farms and households of the population.</t>
    </r>
  </si>
  <si>
    <r>
      <t>Transported passengers</t>
    </r>
    <r>
      <rPr>
        <vertAlign val="superscript"/>
        <sz val="10"/>
        <color indexed="8"/>
        <rFont val="Roboto"/>
        <charset val="204"/>
      </rPr>
      <t>19)</t>
    </r>
  </si>
  <si>
    <r>
      <t>passenger turnover</t>
    </r>
    <r>
      <rPr>
        <vertAlign val="superscript"/>
        <sz val="10"/>
        <color indexed="8"/>
        <rFont val="Roboto"/>
        <charset val="204"/>
      </rPr>
      <t>19)</t>
    </r>
  </si>
  <si>
    <r>
      <t>Transported (transported) cargo, baggage, cargo baggage</t>
    </r>
    <r>
      <rPr>
        <vertAlign val="superscript"/>
        <sz val="10"/>
        <color indexed="8"/>
        <rFont val="Roboto"/>
        <charset val="204"/>
      </rPr>
      <t>19)</t>
    </r>
  </si>
  <si>
    <r>
      <t>Cargo turnover</t>
    </r>
    <r>
      <rPr>
        <vertAlign val="superscript"/>
        <sz val="10"/>
        <color indexed="8"/>
        <rFont val="Roboto"/>
        <charset val="204"/>
      </rPr>
      <t>19)</t>
    </r>
  </si>
  <si>
    <r>
      <t>Gross output of transport services</t>
    </r>
    <r>
      <rPr>
        <vertAlign val="superscript"/>
        <sz val="10"/>
        <color indexed="8"/>
        <rFont val="Roboto"/>
        <charset val="204"/>
      </rPr>
      <t>19)</t>
    </r>
  </si>
  <si>
    <r>
      <rPr>
        <i/>
        <vertAlign val="superscript"/>
        <sz val="10"/>
        <color indexed="8"/>
        <rFont val="Roboto"/>
        <charset val="204"/>
      </rPr>
      <t xml:space="preserve">14) </t>
    </r>
    <r>
      <rPr>
        <i/>
        <sz val="10"/>
        <color indexed="8"/>
        <rFont val="Roboto"/>
        <charset val="204"/>
      </rPr>
      <t xml:space="preserve"> The fourth quarter compared to the fourth quarter of the previous year.</t>
    </r>
  </si>
  <si>
    <r>
      <rPr>
        <i/>
        <vertAlign val="superscript"/>
        <sz val="10"/>
        <color indexed="8"/>
        <rFont val="Roboto"/>
        <charset val="204"/>
      </rPr>
      <t>15)</t>
    </r>
    <r>
      <rPr>
        <i/>
        <sz val="10"/>
        <color indexed="8"/>
        <rFont val="Roboto"/>
        <charset val="204"/>
      </rPr>
      <t xml:space="preserve"> Since 2016, the price indices of export supplies and import receipts characterize the change in prices of foreign trade transactions expressed in tenge (in previous years – in US dollars).</t>
    </r>
  </si>
  <si>
    <r>
      <rPr>
        <i/>
        <vertAlign val="superscript"/>
        <sz val="10"/>
        <color indexed="8"/>
        <rFont val="Roboto"/>
        <charset val="204"/>
      </rPr>
      <t xml:space="preserve">17) </t>
    </r>
    <r>
      <rPr>
        <i/>
        <sz val="10"/>
        <color indexed="8"/>
        <rFont val="Roboto"/>
        <charset val="204"/>
      </rPr>
      <t>The recalculation was carried out in accordance with the new Methodology for assessing the unobserved economy, registered with the Ministry of Justice of the Republic of Kazakhstan No. 19215 dated 08.08.2019.</t>
    </r>
  </si>
  <si>
    <r>
      <t>105,3</t>
    </r>
    <r>
      <rPr>
        <vertAlign val="superscript"/>
        <sz val="10"/>
        <color indexed="8"/>
        <rFont val="Roboto"/>
        <charset val="204"/>
      </rPr>
      <t>14)</t>
    </r>
  </si>
  <si>
    <r>
      <t>100,9</t>
    </r>
    <r>
      <rPr>
        <vertAlign val="superscript"/>
        <sz val="10"/>
        <color indexed="8"/>
        <rFont val="Roboto"/>
        <charset val="204"/>
      </rPr>
      <t>14)</t>
    </r>
  </si>
  <si>
    <r>
      <t>113,5</t>
    </r>
    <r>
      <rPr>
        <vertAlign val="superscript"/>
        <sz val="10"/>
        <color indexed="8"/>
        <rFont val="Roboto"/>
        <charset val="204"/>
      </rPr>
      <t>14)</t>
    </r>
  </si>
  <si>
    <r>
      <t>100,5</t>
    </r>
    <r>
      <rPr>
        <vertAlign val="superscript"/>
        <sz val="10"/>
        <color indexed="8"/>
        <rFont val="Roboto"/>
        <charset val="204"/>
      </rPr>
      <t>14)</t>
    </r>
  </si>
  <si>
    <r>
      <t>101,4</t>
    </r>
    <r>
      <rPr>
        <vertAlign val="superscript"/>
        <sz val="10"/>
        <color indexed="8"/>
        <rFont val="Roboto"/>
        <charset val="204"/>
      </rPr>
      <t>14)</t>
    </r>
  </si>
  <si>
    <r>
      <t>106,4</t>
    </r>
    <r>
      <rPr>
        <vertAlign val="superscript"/>
        <sz val="10"/>
        <color indexed="8"/>
        <rFont val="Roboto"/>
        <charset val="204"/>
      </rPr>
      <t>14)</t>
    </r>
  </si>
  <si>
    <r>
      <t>103,4</t>
    </r>
    <r>
      <rPr>
        <vertAlign val="superscript"/>
        <sz val="10"/>
        <color indexed="8"/>
        <rFont val="Roboto"/>
        <charset val="204"/>
      </rPr>
      <t>14)</t>
    </r>
  </si>
  <si>
    <r>
      <t>106,0</t>
    </r>
    <r>
      <rPr>
        <vertAlign val="superscript"/>
        <sz val="10"/>
        <color indexed="8"/>
        <rFont val="Roboto"/>
        <charset val="204"/>
      </rPr>
      <t>14)</t>
    </r>
  </si>
  <si>
    <r>
      <t>100,1</t>
    </r>
    <r>
      <rPr>
        <vertAlign val="superscript"/>
        <sz val="10"/>
        <color indexed="8"/>
        <rFont val="Roboto"/>
        <charset val="204"/>
      </rPr>
      <t>14)</t>
    </r>
  </si>
  <si>
    <r>
      <t>104,4</t>
    </r>
    <r>
      <rPr>
        <vertAlign val="superscript"/>
        <sz val="10"/>
        <color indexed="8"/>
        <rFont val="Roboto"/>
        <charset val="204"/>
      </rPr>
      <t>14)</t>
    </r>
  </si>
  <si>
    <r>
      <t>108,7</t>
    </r>
    <r>
      <rPr>
        <vertAlign val="superscript"/>
        <sz val="10"/>
        <color indexed="8"/>
        <rFont val="Roboto"/>
        <charset val="204"/>
      </rPr>
      <t>14)</t>
    </r>
  </si>
  <si>
    <r>
      <t>106,2</t>
    </r>
    <r>
      <rPr>
        <vertAlign val="superscript"/>
        <sz val="10"/>
        <color indexed="8"/>
        <rFont val="Roboto"/>
        <charset val="204"/>
      </rPr>
      <t>14)</t>
    </r>
  </si>
  <si>
    <r>
      <t>102,6</t>
    </r>
    <r>
      <rPr>
        <vertAlign val="superscript"/>
        <sz val="10"/>
        <color indexed="8"/>
        <rFont val="Roboto"/>
        <charset val="204"/>
      </rPr>
      <t>14)</t>
    </r>
  </si>
  <si>
    <r>
      <t>109,4</t>
    </r>
    <r>
      <rPr>
        <vertAlign val="superscript"/>
        <sz val="10"/>
        <color indexed="8"/>
        <rFont val="Roboto"/>
        <charset val="204"/>
      </rPr>
      <t>15)</t>
    </r>
  </si>
  <si>
    <r>
      <t>121,2</t>
    </r>
    <r>
      <rPr>
        <vertAlign val="superscript"/>
        <sz val="10"/>
        <color indexed="8"/>
        <rFont val="Roboto"/>
        <charset val="204"/>
      </rPr>
      <t>15)</t>
    </r>
  </si>
  <si>
    <r>
      <t>113,8</t>
    </r>
    <r>
      <rPr>
        <vertAlign val="superscript"/>
        <sz val="10"/>
        <color indexed="8"/>
        <rFont val="Roboto"/>
        <charset val="204"/>
      </rPr>
      <t>15)</t>
    </r>
  </si>
  <si>
    <r>
      <t>98,4</t>
    </r>
    <r>
      <rPr>
        <vertAlign val="superscript"/>
        <sz val="10"/>
        <color indexed="8"/>
        <rFont val="Roboto"/>
        <charset val="204"/>
      </rPr>
      <t>15)</t>
    </r>
  </si>
  <si>
    <r>
      <t>116,4</t>
    </r>
    <r>
      <rPr>
        <vertAlign val="superscript"/>
        <sz val="10"/>
        <color indexed="8"/>
        <rFont val="Roboto"/>
        <charset val="204"/>
      </rPr>
      <t>15)</t>
    </r>
  </si>
  <si>
    <r>
      <t>106,8</t>
    </r>
    <r>
      <rPr>
        <vertAlign val="superscript"/>
        <sz val="10"/>
        <color indexed="8"/>
        <rFont val="Roboto"/>
        <charset val="204"/>
      </rPr>
      <t>15)</t>
    </r>
  </si>
  <si>
    <r>
      <t>107,9</t>
    </r>
    <r>
      <rPr>
        <vertAlign val="superscript"/>
        <sz val="10"/>
        <color indexed="8"/>
        <rFont val="Roboto"/>
        <charset val="204"/>
      </rPr>
      <t>15)</t>
    </r>
  </si>
  <si>
    <r>
      <t>106,5</t>
    </r>
    <r>
      <rPr>
        <vertAlign val="superscript"/>
        <sz val="10"/>
        <color indexed="8"/>
        <rFont val="Roboto"/>
        <charset val="204"/>
      </rPr>
      <t>15)</t>
    </r>
  </si>
  <si>
    <r>
      <t>54 378 857,8</t>
    </r>
    <r>
      <rPr>
        <vertAlign val="superscript"/>
        <sz val="10"/>
        <color indexed="8"/>
        <rFont val="Roboto"/>
        <charset val="204"/>
      </rPr>
      <t>17)</t>
    </r>
  </si>
  <si>
    <r>
      <t>166 806,3</t>
    </r>
    <r>
      <rPr>
        <vertAlign val="superscript"/>
        <sz val="10"/>
        <color indexed="8"/>
        <rFont val="Roboto"/>
        <charset val="204"/>
      </rPr>
      <t>17)</t>
    </r>
  </si>
  <si>
    <r>
      <t>104,1</t>
    </r>
    <r>
      <rPr>
        <vertAlign val="superscript"/>
        <sz val="10"/>
        <color indexed="8"/>
        <rFont val="Roboto"/>
        <charset val="204"/>
      </rPr>
      <t>17)</t>
    </r>
  </si>
  <si>
    <r>
      <t>229,0</t>
    </r>
    <r>
      <rPr>
        <vertAlign val="superscript"/>
        <sz val="10"/>
        <color indexed="8"/>
        <rFont val="Roboto"/>
        <charset val="204"/>
      </rPr>
      <t>17)</t>
    </r>
  </si>
  <si>
    <r>
      <t>3 014 720,8</t>
    </r>
    <r>
      <rPr>
        <vertAlign val="superscript"/>
        <sz val="10"/>
        <color indexed="8"/>
        <rFont val="Roboto"/>
        <charset val="204"/>
      </rPr>
      <t>17)</t>
    </r>
  </si>
  <si>
    <r>
      <t>9 247,6</t>
    </r>
    <r>
      <rPr>
        <vertAlign val="superscript"/>
        <sz val="10"/>
        <color indexed="8"/>
        <rFont val="Roboto"/>
        <charset val="204"/>
      </rPr>
      <t>17)</t>
    </r>
  </si>
  <si>
    <r>
      <rPr>
        <i/>
        <vertAlign val="superscript"/>
        <sz val="10"/>
        <color indexed="8"/>
        <rFont val="Roboto"/>
        <charset val="204"/>
      </rPr>
      <t>19)</t>
    </r>
    <r>
      <rPr>
        <i/>
        <sz val="10"/>
        <color indexed="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transportation of cargo and passengers by road.
From 2022 onwards, the data were formed taking into account changes in the methodological approach to the formation of indicators of the activities of individual entrepreneurs engaged in commercial transportation of cargo and passengers by road.</t>
    </r>
  </si>
  <si>
    <t>5,6 times</t>
  </si>
  <si>
    <t xml:space="preserve">The number of registered small and medium-sized businesses, units
</t>
  </si>
  <si>
    <t xml:space="preserve">The number of operating small and medium-sized enterprises, units
</t>
  </si>
  <si>
    <r>
      <t>Number of employees in existing small and medium-sized enterprises, people</t>
    </r>
    <r>
      <rPr>
        <sz val="10"/>
        <color indexed="8"/>
        <rFont val="Roboto"/>
        <charset val="204"/>
      </rPr>
      <t xml:space="preserve">
</t>
    </r>
  </si>
  <si>
    <t xml:space="preserve">Output of products by small and medium-sized enterprises, million tenge
</t>
  </si>
  <si>
    <t xml:space="preserve">The index of the physical volume of output (goods, services) by small and medium-sized businesses, %
</t>
  </si>
  <si>
    <t xml:space="preserve">The share of small and medium-sized enterprises in GDP (GRP), %
</t>
  </si>
  <si>
    <t>549 669</t>
  </si>
  <si>
    <t>436 864</t>
  </si>
  <si>
    <r>
      <t xml:space="preserve">20 499,8 </t>
    </r>
    <r>
      <rPr>
        <vertAlign val="superscript"/>
        <sz val="10"/>
        <color indexed="8"/>
        <rFont val="Roboto"/>
        <charset val="204"/>
      </rPr>
      <t xml:space="preserve">22) </t>
    </r>
  </si>
  <si>
    <r>
      <t xml:space="preserve">101,1 </t>
    </r>
    <r>
      <rPr>
        <vertAlign val="superscript"/>
        <sz val="10"/>
        <color indexed="8"/>
        <rFont val="Roboto"/>
        <charset val="204"/>
      </rPr>
      <t xml:space="preserve">22) </t>
    </r>
  </si>
  <si>
    <r>
      <t xml:space="preserve">75,97 </t>
    </r>
    <r>
      <rPr>
        <vertAlign val="superscript"/>
        <sz val="10"/>
        <color indexed="8"/>
        <rFont val="Roboto"/>
        <charset val="204"/>
      </rPr>
      <t>22)</t>
    </r>
    <r>
      <rPr>
        <sz val="10"/>
        <color indexed="8"/>
        <rFont val="Roboto"/>
        <charset val="204"/>
      </rPr>
      <t xml:space="preserve"> </t>
    </r>
  </si>
  <si>
    <r>
      <t xml:space="preserve">72,19 </t>
    </r>
    <r>
      <rPr>
        <vertAlign val="superscript"/>
        <sz val="10"/>
        <color indexed="8"/>
        <rFont val="Roboto"/>
        <charset val="204"/>
      </rPr>
      <t xml:space="preserve">22) </t>
    </r>
  </si>
  <si>
    <r>
      <t xml:space="preserve">79,80 </t>
    </r>
    <r>
      <rPr>
        <vertAlign val="superscript"/>
        <sz val="10"/>
        <color indexed="8"/>
        <rFont val="Roboto"/>
        <charset val="204"/>
      </rPr>
      <t xml:space="preserve">22) </t>
    </r>
  </si>
  <si>
    <r>
      <t xml:space="preserve">16,43 </t>
    </r>
    <r>
      <rPr>
        <vertAlign val="superscript"/>
        <sz val="10"/>
        <color indexed="8"/>
        <rFont val="Roboto"/>
        <charset val="204"/>
      </rPr>
      <t xml:space="preserve">22) </t>
    </r>
  </si>
  <si>
    <r>
      <t xml:space="preserve">6,61 </t>
    </r>
    <r>
      <rPr>
        <vertAlign val="superscript"/>
        <sz val="10"/>
        <color indexed="8"/>
        <rFont val="Roboto"/>
        <charset val="204"/>
      </rPr>
      <t xml:space="preserve">22) </t>
    </r>
  </si>
  <si>
    <r>
      <t xml:space="preserve">5,85 </t>
    </r>
    <r>
      <rPr>
        <vertAlign val="superscript"/>
        <sz val="10"/>
        <color indexed="8"/>
        <rFont val="Roboto"/>
        <charset val="204"/>
      </rPr>
      <t xml:space="preserve">22) </t>
    </r>
  </si>
  <si>
    <r>
      <t>200 270</t>
    </r>
    <r>
      <rPr>
        <vertAlign val="superscript"/>
        <sz val="10"/>
        <color indexed="8"/>
        <rFont val="Roboto"/>
        <charset val="204"/>
      </rPr>
      <t xml:space="preserve"> 22) </t>
    </r>
  </si>
  <si>
    <r>
      <t xml:space="preserve">9,82 </t>
    </r>
    <r>
      <rPr>
        <vertAlign val="superscript"/>
        <sz val="10"/>
        <color indexed="8"/>
        <rFont val="Roboto"/>
        <charset val="204"/>
      </rPr>
      <t xml:space="preserve">22) </t>
    </r>
  </si>
  <si>
    <r>
      <t xml:space="preserve">5,69 </t>
    </r>
    <r>
      <rPr>
        <vertAlign val="superscript"/>
        <sz val="10"/>
        <color indexed="8"/>
        <rFont val="Roboto"/>
        <charset val="204"/>
      </rPr>
      <t xml:space="preserve">22) </t>
    </r>
  </si>
  <si>
    <r>
      <t xml:space="preserve">2,24 </t>
    </r>
    <r>
      <rPr>
        <vertAlign val="superscript"/>
        <sz val="10"/>
        <color indexed="8"/>
        <rFont val="Roboto"/>
        <charset val="204"/>
      </rPr>
      <t xml:space="preserve">22) </t>
    </r>
  </si>
  <si>
    <r>
      <t xml:space="preserve">16 153 </t>
    </r>
    <r>
      <rPr>
        <vertAlign val="superscript"/>
        <sz val="10"/>
        <color indexed="8"/>
        <rFont val="Roboto"/>
        <charset val="204"/>
      </rPr>
      <t xml:space="preserve">22) </t>
    </r>
  </si>
  <si>
    <r>
      <t>832</t>
    </r>
    <r>
      <rPr>
        <vertAlign val="superscript"/>
        <sz val="10"/>
        <color indexed="8"/>
        <rFont val="Roboto"/>
        <charset val="204"/>
      </rPr>
      <t xml:space="preserve"> 22) </t>
    </r>
  </si>
  <si>
    <r>
      <t xml:space="preserve">105,7 </t>
    </r>
    <r>
      <rPr>
        <vertAlign val="superscript"/>
        <sz val="10"/>
        <color indexed="8"/>
        <rFont val="Roboto"/>
        <charset val="204"/>
      </rPr>
      <t xml:space="preserve">22) </t>
    </r>
  </si>
  <si>
    <r>
      <t xml:space="preserve">11 909 </t>
    </r>
    <r>
      <rPr>
        <vertAlign val="superscript"/>
        <sz val="10"/>
        <color indexed="8"/>
        <rFont val="Roboto"/>
        <charset val="204"/>
      </rPr>
      <t>22)</t>
    </r>
  </si>
  <si>
    <r>
      <t xml:space="preserve">987,8 </t>
    </r>
    <r>
      <rPr>
        <vertAlign val="superscript"/>
        <sz val="10"/>
        <color indexed="8"/>
        <rFont val="Roboto"/>
        <charset val="204"/>
      </rPr>
      <t>22)</t>
    </r>
  </si>
  <si>
    <r>
      <t xml:space="preserve">8 048 </t>
    </r>
    <r>
      <rPr>
        <vertAlign val="superscript"/>
        <sz val="10"/>
        <color indexed="8"/>
        <rFont val="Roboto"/>
        <charset val="204"/>
      </rPr>
      <t>22)</t>
    </r>
  </si>
  <si>
    <r>
      <t xml:space="preserve">3 964,2 </t>
    </r>
    <r>
      <rPr>
        <vertAlign val="superscript"/>
        <sz val="10"/>
        <color indexed="8"/>
        <rFont val="Roboto"/>
        <charset val="204"/>
      </rPr>
      <t>22)</t>
    </r>
  </si>
  <si>
    <r>
      <t xml:space="preserve">706 </t>
    </r>
    <r>
      <rPr>
        <vertAlign val="superscript"/>
        <sz val="10"/>
        <color indexed="8"/>
        <rFont val="Roboto"/>
        <charset val="204"/>
      </rPr>
      <t>22)</t>
    </r>
  </si>
  <si>
    <r>
      <t xml:space="preserve">562 084 </t>
    </r>
    <r>
      <rPr>
        <vertAlign val="superscript"/>
        <sz val="10"/>
        <color indexed="8"/>
        <rFont val="Roboto"/>
        <charset val="204"/>
      </rPr>
      <t>22)</t>
    </r>
  </si>
  <si>
    <r>
      <t xml:space="preserve">116 </t>
    </r>
    <r>
      <rPr>
        <vertAlign val="superscript"/>
        <sz val="10"/>
        <color indexed="8"/>
        <rFont val="Roboto"/>
        <charset val="204"/>
      </rPr>
      <t>22)</t>
    </r>
  </si>
  <si>
    <r>
      <t xml:space="preserve">678,1 </t>
    </r>
    <r>
      <rPr>
        <vertAlign val="superscript"/>
        <sz val="10"/>
        <color indexed="8"/>
        <rFont val="Roboto"/>
        <charset val="204"/>
      </rPr>
      <t>22)</t>
    </r>
  </si>
  <si>
    <r>
      <t xml:space="preserve">123 990 </t>
    </r>
    <r>
      <rPr>
        <vertAlign val="superscript"/>
        <sz val="10"/>
        <color indexed="8"/>
        <rFont val="Roboto"/>
        <charset val="204"/>
      </rPr>
      <t>22)</t>
    </r>
  </si>
  <si>
    <r>
      <t xml:space="preserve">87311 </t>
    </r>
    <r>
      <rPr>
        <vertAlign val="superscript"/>
        <sz val="10"/>
        <color indexed="8"/>
        <rFont val="Roboto"/>
        <charset val="204"/>
      </rPr>
      <t>22)</t>
    </r>
    <r>
      <rPr>
        <sz val="10"/>
        <color indexed="8"/>
        <rFont val="Roboto"/>
        <charset val="204"/>
      </rPr>
      <t xml:space="preserve"> </t>
    </r>
  </si>
  <si>
    <t xml:space="preserve"> - </t>
  </si>
  <si>
    <r>
      <t xml:space="preserve">62771 </t>
    </r>
    <r>
      <rPr>
        <vertAlign val="superscript"/>
        <sz val="10"/>
        <color indexed="8"/>
        <rFont val="Roboto"/>
        <charset val="204"/>
      </rPr>
      <t xml:space="preserve">22) </t>
    </r>
  </si>
  <si>
    <r>
      <t xml:space="preserve">4,8 </t>
    </r>
    <r>
      <rPr>
        <vertAlign val="superscript"/>
        <sz val="10"/>
        <color indexed="8"/>
        <rFont val="Roboto"/>
        <charset val="204"/>
      </rPr>
      <t>23)</t>
    </r>
  </si>
  <si>
    <r>
      <t xml:space="preserve">57116 </t>
    </r>
    <r>
      <rPr>
        <vertAlign val="superscript"/>
        <sz val="10"/>
        <color indexed="8"/>
        <rFont val="Roboto"/>
        <charset val="204"/>
      </rPr>
      <t>22)</t>
    </r>
  </si>
  <si>
    <r>
      <t xml:space="preserve">109,5 </t>
    </r>
    <r>
      <rPr>
        <vertAlign val="superscript"/>
        <sz val="10"/>
        <color indexed="8"/>
        <rFont val="Roboto"/>
        <charset val="204"/>
      </rPr>
      <t>22)</t>
    </r>
  </si>
  <si>
    <r>
      <t xml:space="preserve">9769,5 </t>
    </r>
    <r>
      <rPr>
        <vertAlign val="superscript"/>
        <sz val="10"/>
        <rFont val="Roboto"/>
        <charset val="204"/>
      </rPr>
      <t>22)</t>
    </r>
  </si>
  <si>
    <r>
      <t xml:space="preserve">101,1 </t>
    </r>
    <r>
      <rPr>
        <vertAlign val="superscript"/>
        <sz val="10"/>
        <rFont val="Roboto"/>
        <charset val="204"/>
      </rPr>
      <t>22)</t>
    </r>
  </si>
  <si>
    <r>
      <t xml:space="preserve">9320,6 </t>
    </r>
    <r>
      <rPr>
        <vertAlign val="superscript"/>
        <sz val="10"/>
        <rFont val="Roboto"/>
        <charset val="204"/>
      </rPr>
      <t>22)</t>
    </r>
  </si>
  <si>
    <r>
      <t xml:space="preserve">101,2 </t>
    </r>
    <r>
      <rPr>
        <vertAlign val="superscript"/>
        <sz val="10"/>
        <rFont val="Roboto"/>
        <charset val="204"/>
      </rPr>
      <t>22)</t>
    </r>
  </si>
  <si>
    <r>
      <t xml:space="preserve">7169,1 </t>
    </r>
    <r>
      <rPr>
        <vertAlign val="superscript"/>
        <sz val="10"/>
        <rFont val="Roboto"/>
        <charset val="204"/>
      </rPr>
      <t>22)</t>
    </r>
  </si>
  <si>
    <r>
      <t xml:space="preserve">102,2 </t>
    </r>
    <r>
      <rPr>
        <vertAlign val="superscript"/>
        <sz val="10"/>
        <rFont val="Roboto"/>
        <charset val="204"/>
      </rPr>
      <t>22)</t>
    </r>
  </si>
  <si>
    <r>
      <t xml:space="preserve">2151,5 </t>
    </r>
    <r>
      <rPr>
        <vertAlign val="superscript"/>
        <sz val="10"/>
        <rFont val="Roboto"/>
        <charset val="204"/>
      </rPr>
      <t>22)</t>
    </r>
  </si>
  <si>
    <r>
      <t xml:space="preserve">97,8 </t>
    </r>
    <r>
      <rPr>
        <vertAlign val="superscript"/>
        <sz val="10"/>
        <rFont val="Roboto"/>
        <charset val="204"/>
      </rPr>
      <t>22)</t>
    </r>
  </si>
  <si>
    <r>
      <t xml:space="preserve">448,9 </t>
    </r>
    <r>
      <rPr>
        <vertAlign val="superscript"/>
        <sz val="10"/>
        <rFont val="Roboto"/>
        <charset val="204"/>
      </rPr>
      <t>22)</t>
    </r>
  </si>
  <si>
    <r>
      <t xml:space="preserve">99,8 </t>
    </r>
    <r>
      <rPr>
        <vertAlign val="superscript"/>
        <sz val="10"/>
        <rFont val="Roboto"/>
        <charset val="204"/>
      </rPr>
      <t>22)</t>
    </r>
  </si>
  <si>
    <r>
      <t xml:space="preserve">2,2 </t>
    </r>
    <r>
      <rPr>
        <vertAlign val="superscript"/>
        <sz val="10"/>
        <rFont val="Roboto"/>
        <charset val="204"/>
      </rPr>
      <t>22)</t>
    </r>
  </si>
  <si>
    <r>
      <t xml:space="preserve">219,1 </t>
    </r>
    <r>
      <rPr>
        <vertAlign val="superscript"/>
        <sz val="10"/>
        <rFont val="Roboto"/>
        <charset val="204"/>
      </rPr>
      <t>22)</t>
    </r>
  </si>
  <si>
    <r>
      <t xml:space="preserve">4,6 </t>
    </r>
    <r>
      <rPr>
        <vertAlign val="superscript"/>
        <sz val="10"/>
        <rFont val="Roboto"/>
        <charset val="204"/>
      </rPr>
      <t>22)</t>
    </r>
  </si>
  <si>
    <r>
      <t xml:space="preserve">3,6 </t>
    </r>
    <r>
      <rPr>
        <vertAlign val="superscript"/>
        <sz val="10"/>
        <rFont val="Roboto"/>
        <charset val="204"/>
      </rPr>
      <t>22)</t>
    </r>
  </si>
  <si>
    <r>
      <t xml:space="preserve">3,1 </t>
    </r>
    <r>
      <rPr>
        <vertAlign val="superscript"/>
        <sz val="10"/>
        <rFont val="Roboto"/>
        <charset val="204"/>
      </rPr>
      <t>22)</t>
    </r>
  </si>
  <si>
    <r>
      <t xml:space="preserve">1,6 </t>
    </r>
    <r>
      <rPr>
        <vertAlign val="superscript"/>
        <sz val="10"/>
        <rFont val="Roboto"/>
        <charset val="204"/>
      </rPr>
      <t>22)</t>
    </r>
  </si>
  <si>
    <r>
      <t xml:space="preserve">112,3 </t>
    </r>
    <r>
      <rPr>
        <vertAlign val="superscript"/>
        <sz val="10"/>
        <color indexed="8"/>
        <rFont val="Roboto"/>
        <charset val="204"/>
      </rPr>
      <t>22)</t>
    </r>
  </si>
  <si>
    <r>
      <t xml:space="preserve">113,5 </t>
    </r>
    <r>
      <rPr>
        <vertAlign val="superscript"/>
        <sz val="10"/>
        <color indexed="8"/>
        <rFont val="Roboto"/>
        <charset val="204"/>
      </rPr>
      <t>22)</t>
    </r>
  </si>
  <si>
    <r>
      <t xml:space="preserve">111,1 </t>
    </r>
    <r>
      <rPr>
        <vertAlign val="superscript"/>
        <sz val="10"/>
        <color indexed="8"/>
        <rFont val="Roboto"/>
        <charset val="204"/>
      </rPr>
      <t>22)</t>
    </r>
  </si>
  <si>
    <r>
      <t xml:space="preserve">112,0 </t>
    </r>
    <r>
      <rPr>
        <vertAlign val="superscript"/>
        <sz val="10"/>
        <color indexed="8"/>
        <rFont val="Roboto"/>
        <charset val="204"/>
      </rPr>
      <t>22)</t>
    </r>
  </si>
  <si>
    <r>
      <t xml:space="preserve">103,9 </t>
    </r>
    <r>
      <rPr>
        <vertAlign val="superscript"/>
        <sz val="10"/>
        <color indexed="8"/>
        <rFont val="Roboto"/>
        <charset val="204"/>
      </rPr>
      <t>22)</t>
    </r>
  </si>
  <si>
    <r>
      <t xml:space="preserve">118,2 </t>
    </r>
    <r>
      <rPr>
        <vertAlign val="superscript"/>
        <sz val="10"/>
        <color indexed="8"/>
        <rFont val="Roboto"/>
        <charset val="204"/>
      </rPr>
      <t>22)</t>
    </r>
  </si>
  <si>
    <r>
      <t xml:space="preserve">102,2 </t>
    </r>
    <r>
      <rPr>
        <vertAlign val="superscript"/>
        <sz val="10"/>
        <color indexed="8"/>
        <rFont val="Roboto"/>
        <charset val="204"/>
      </rPr>
      <t>22)</t>
    </r>
  </si>
  <si>
    <r>
      <t xml:space="preserve">110,1 </t>
    </r>
    <r>
      <rPr>
        <vertAlign val="superscript"/>
        <sz val="10"/>
        <color indexed="8"/>
        <rFont val="Roboto"/>
        <charset val="204"/>
      </rPr>
      <t>22)</t>
    </r>
  </si>
  <si>
    <r>
      <t xml:space="preserve">103,6 </t>
    </r>
    <r>
      <rPr>
        <vertAlign val="superscript"/>
        <sz val="10"/>
        <color indexed="8"/>
        <rFont val="Roboto"/>
        <charset val="204"/>
      </rPr>
      <t>22)</t>
    </r>
  </si>
  <si>
    <r>
      <t>102,0</t>
    </r>
    <r>
      <rPr>
        <vertAlign val="superscript"/>
        <sz val="10"/>
        <rFont val="Roboto"/>
        <charset val="204"/>
      </rPr>
      <t xml:space="preserve"> 22)</t>
    </r>
  </si>
  <si>
    <r>
      <t>104,6</t>
    </r>
    <r>
      <rPr>
        <vertAlign val="superscript"/>
        <sz val="10"/>
        <color indexed="8"/>
        <rFont val="Roboto"/>
        <charset val="204"/>
      </rPr>
      <t xml:space="preserve"> 22)</t>
    </r>
  </si>
  <si>
    <r>
      <t xml:space="preserve">108,9 </t>
    </r>
    <r>
      <rPr>
        <vertAlign val="superscript"/>
        <sz val="10"/>
        <color indexed="8"/>
        <rFont val="Roboto"/>
        <charset val="204"/>
      </rPr>
      <t>22)</t>
    </r>
  </si>
  <si>
    <r>
      <t xml:space="preserve">101,1 </t>
    </r>
    <r>
      <rPr>
        <vertAlign val="superscript"/>
        <sz val="10"/>
        <color indexed="8"/>
        <rFont val="Roboto"/>
        <charset val="204"/>
      </rPr>
      <t>22)</t>
    </r>
  </si>
  <si>
    <r>
      <t xml:space="preserve">103,4 </t>
    </r>
    <r>
      <rPr>
        <vertAlign val="superscript"/>
        <sz val="10"/>
        <color indexed="8"/>
        <rFont val="Roboto"/>
        <charset val="204"/>
      </rPr>
      <t>22)</t>
    </r>
  </si>
  <si>
    <r>
      <t xml:space="preserve">97,9 </t>
    </r>
    <r>
      <rPr>
        <vertAlign val="superscript"/>
        <sz val="10"/>
        <color indexed="8"/>
        <rFont val="Roboto"/>
        <charset val="204"/>
      </rPr>
      <t>22)</t>
    </r>
  </si>
  <si>
    <r>
      <t xml:space="preserve">107,9 </t>
    </r>
    <r>
      <rPr>
        <vertAlign val="superscript"/>
        <sz val="10"/>
        <color indexed="8"/>
        <rFont val="Roboto"/>
        <charset val="204"/>
      </rPr>
      <t>22)</t>
    </r>
  </si>
  <si>
    <r>
      <t xml:space="preserve">159 561 346,6 </t>
    </r>
    <r>
      <rPr>
        <vertAlign val="superscript"/>
        <sz val="10"/>
        <color indexed="8"/>
        <rFont val="Roboto"/>
        <charset val="204"/>
      </rPr>
      <t>20)</t>
    </r>
  </si>
  <si>
    <r>
      <t xml:space="preserve">305 913,4 </t>
    </r>
    <r>
      <rPr>
        <vertAlign val="superscript"/>
        <sz val="10"/>
        <color indexed="8"/>
        <rFont val="Roboto"/>
        <charset val="204"/>
      </rPr>
      <t>20)</t>
    </r>
  </si>
  <si>
    <r>
      <t xml:space="preserve">106,5 </t>
    </r>
    <r>
      <rPr>
        <vertAlign val="superscript"/>
        <sz val="10"/>
        <color indexed="8"/>
        <rFont val="Roboto"/>
        <charset val="204"/>
      </rPr>
      <t>20)</t>
    </r>
  </si>
  <si>
    <r>
      <t xml:space="preserve">307,1 </t>
    </r>
    <r>
      <rPr>
        <vertAlign val="superscript"/>
        <sz val="10"/>
        <color indexed="8"/>
        <rFont val="Roboto"/>
        <charset val="204"/>
      </rPr>
      <t xml:space="preserve">20) </t>
    </r>
  </si>
  <si>
    <r>
      <t xml:space="preserve">7 825 590,8 </t>
    </r>
    <r>
      <rPr>
        <vertAlign val="superscript"/>
        <sz val="10"/>
        <color indexed="8"/>
        <rFont val="Roboto"/>
        <charset val="204"/>
      </rPr>
      <t>20)</t>
    </r>
  </si>
  <si>
    <r>
      <t xml:space="preserve">15 003,3 </t>
    </r>
    <r>
      <rPr>
        <vertAlign val="superscript"/>
        <sz val="10"/>
        <color indexed="8"/>
        <rFont val="Roboto"/>
        <charset val="204"/>
      </rPr>
      <t>20)</t>
    </r>
  </si>
  <si>
    <r>
      <t xml:space="preserve">261 491,7 </t>
    </r>
    <r>
      <rPr>
        <vertAlign val="superscript"/>
        <sz val="10"/>
        <color indexed="8"/>
        <rFont val="Roboto"/>
        <charset val="204"/>
      </rPr>
      <t>22)</t>
    </r>
  </si>
  <si>
    <r>
      <t>434</t>
    </r>
    <r>
      <rPr>
        <vertAlign val="superscript"/>
        <sz val="10"/>
        <color indexed="8"/>
        <rFont val="Roboto"/>
        <charset val="204"/>
      </rPr>
      <t xml:space="preserve"> 22)</t>
    </r>
  </si>
  <si>
    <r>
      <t xml:space="preserve">98 </t>
    </r>
    <r>
      <rPr>
        <vertAlign val="superscript"/>
        <sz val="10"/>
        <color indexed="8"/>
        <rFont val="Roboto"/>
        <charset val="204"/>
      </rPr>
      <t>22)</t>
    </r>
  </si>
  <si>
    <r>
      <t xml:space="preserve">102 </t>
    </r>
    <r>
      <rPr>
        <vertAlign val="superscript"/>
        <sz val="10"/>
        <color indexed="8"/>
        <rFont val="Roboto"/>
        <charset val="204"/>
      </rPr>
      <t>22)</t>
    </r>
  </si>
  <si>
    <r>
      <t xml:space="preserve">221 </t>
    </r>
    <r>
      <rPr>
        <vertAlign val="superscript"/>
        <sz val="10"/>
        <color indexed="8"/>
        <rFont val="Roboto"/>
        <charset val="204"/>
      </rPr>
      <t>22)</t>
    </r>
  </si>
  <si>
    <r>
      <t xml:space="preserve">13 </t>
    </r>
    <r>
      <rPr>
        <vertAlign val="superscript"/>
        <sz val="10"/>
        <color indexed="8"/>
        <rFont val="Roboto"/>
        <charset val="204"/>
      </rPr>
      <t>22)</t>
    </r>
  </si>
  <si>
    <r>
      <t>28 374</t>
    </r>
    <r>
      <rPr>
        <vertAlign val="superscript"/>
        <sz val="10"/>
        <color indexed="8"/>
        <rFont val="Roboto"/>
        <charset val="204"/>
      </rPr>
      <t xml:space="preserve"> 22)</t>
    </r>
  </si>
  <si>
    <r>
      <t xml:space="preserve">24 241 </t>
    </r>
    <r>
      <rPr>
        <vertAlign val="superscript"/>
        <sz val="10"/>
        <color indexed="8"/>
        <rFont val="Roboto"/>
        <charset val="204"/>
      </rPr>
      <t>22)</t>
    </r>
  </si>
  <si>
    <r>
      <t xml:space="preserve">2 005 </t>
    </r>
    <r>
      <rPr>
        <vertAlign val="superscript"/>
        <sz val="10"/>
        <color indexed="8"/>
        <rFont val="Roboto"/>
        <charset val="204"/>
      </rPr>
      <t>22)</t>
    </r>
  </si>
  <si>
    <r>
      <t xml:space="preserve">131 </t>
    </r>
    <r>
      <rPr>
        <vertAlign val="superscript"/>
        <sz val="10"/>
        <color indexed="8"/>
        <rFont val="Roboto"/>
        <charset val="204"/>
      </rPr>
      <t>22)</t>
    </r>
  </si>
  <si>
    <r>
      <t xml:space="preserve">4 862 </t>
    </r>
    <r>
      <rPr>
        <vertAlign val="superscript"/>
        <sz val="10"/>
        <color indexed="8"/>
        <rFont val="Roboto"/>
        <charset val="204"/>
      </rPr>
      <t>22)</t>
    </r>
  </si>
  <si>
    <r>
      <t xml:space="preserve">4 855 </t>
    </r>
    <r>
      <rPr>
        <vertAlign val="superscript"/>
        <sz val="10"/>
        <color indexed="8"/>
        <rFont val="Roboto"/>
        <charset val="204"/>
      </rPr>
      <t>22)</t>
    </r>
  </si>
  <si>
    <r>
      <t xml:space="preserve">9765654,9 </t>
    </r>
    <r>
      <rPr>
        <vertAlign val="superscript"/>
        <sz val="10"/>
        <rFont val="Roboto"/>
        <charset val="204"/>
      </rPr>
      <t>22)</t>
    </r>
  </si>
  <si>
    <r>
      <t xml:space="preserve">106,0 </t>
    </r>
    <r>
      <rPr>
        <vertAlign val="superscript"/>
        <sz val="10"/>
        <rFont val="Roboto"/>
        <charset val="204"/>
      </rPr>
      <t>22)</t>
    </r>
  </si>
  <si>
    <r>
      <t xml:space="preserve">5921666,4 </t>
    </r>
    <r>
      <rPr>
        <vertAlign val="superscript"/>
        <sz val="10"/>
        <rFont val="Roboto"/>
        <charset val="204"/>
      </rPr>
      <t>22)</t>
    </r>
  </si>
  <si>
    <r>
      <t xml:space="preserve">107,8 </t>
    </r>
    <r>
      <rPr>
        <vertAlign val="superscript"/>
        <sz val="10"/>
        <rFont val="Roboto"/>
        <charset val="204"/>
      </rPr>
      <t>22)</t>
    </r>
  </si>
  <si>
    <r>
      <t xml:space="preserve">3832151,4 </t>
    </r>
    <r>
      <rPr>
        <vertAlign val="superscript"/>
        <sz val="10"/>
        <rFont val="Roboto"/>
        <charset val="204"/>
      </rPr>
      <t>22)</t>
    </r>
  </si>
  <si>
    <r>
      <t xml:space="preserve">103,3 </t>
    </r>
    <r>
      <rPr>
        <vertAlign val="superscript"/>
        <sz val="10"/>
        <rFont val="Roboto"/>
        <charset val="204"/>
      </rPr>
      <t>22)</t>
    </r>
  </si>
  <si>
    <r>
      <t xml:space="preserve">25946,3 </t>
    </r>
    <r>
      <rPr>
        <vertAlign val="superscript"/>
        <sz val="10"/>
        <color indexed="8"/>
        <rFont val="Roboto"/>
        <charset val="204"/>
      </rPr>
      <t>22)</t>
    </r>
  </si>
  <si>
    <r>
      <t xml:space="preserve">2463,8 </t>
    </r>
    <r>
      <rPr>
        <vertAlign val="superscript"/>
        <sz val="10"/>
        <color indexed="8"/>
        <rFont val="Roboto"/>
        <charset val="204"/>
      </rPr>
      <t>22)</t>
    </r>
  </si>
  <si>
    <r>
      <t xml:space="preserve">465,9 </t>
    </r>
    <r>
      <rPr>
        <vertAlign val="superscript"/>
        <sz val="10"/>
        <color indexed="8"/>
        <rFont val="Roboto"/>
        <charset val="204"/>
      </rPr>
      <t>22)</t>
    </r>
  </si>
  <si>
    <r>
      <t xml:space="preserve">734,7 </t>
    </r>
    <r>
      <rPr>
        <vertAlign val="superscript"/>
        <sz val="10"/>
        <color indexed="8"/>
        <rFont val="Roboto"/>
        <charset val="204"/>
      </rPr>
      <t>22)</t>
    </r>
  </si>
  <si>
    <r>
      <t xml:space="preserve">0,1 </t>
    </r>
    <r>
      <rPr>
        <vertAlign val="superscript"/>
        <sz val="10"/>
        <color indexed="8"/>
        <rFont val="Roboto"/>
        <charset val="204"/>
      </rPr>
      <t>22)</t>
    </r>
  </si>
  <si>
    <r>
      <t xml:space="preserve">2842,2 </t>
    </r>
    <r>
      <rPr>
        <vertAlign val="superscript"/>
        <sz val="10"/>
        <color indexed="8"/>
        <rFont val="Roboto"/>
        <charset val="204"/>
      </rPr>
      <t>22)</t>
    </r>
  </si>
  <si>
    <r>
      <t xml:space="preserve">3877,5 </t>
    </r>
    <r>
      <rPr>
        <vertAlign val="superscript"/>
        <sz val="10"/>
        <color indexed="8"/>
        <rFont val="Roboto"/>
        <charset val="204"/>
      </rPr>
      <t>22)</t>
    </r>
  </si>
  <si>
    <r>
      <t xml:space="preserve">16,3 </t>
    </r>
    <r>
      <rPr>
        <vertAlign val="superscript"/>
        <sz val="10"/>
        <color indexed="8"/>
        <rFont val="Roboto"/>
        <charset val="204"/>
      </rPr>
      <t>22)</t>
    </r>
  </si>
  <si>
    <r>
      <t xml:space="preserve">13,9 </t>
    </r>
    <r>
      <rPr>
        <vertAlign val="superscript"/>
        <sz val="10"/>
        <color indexed="8"/>
        <rFont val="Roboto"/>
        <charset val="204"/>
      </rPr>
      <t>22)</t>
    </r>
  </si>
  <si>
    <r>
      <t xml:space="preserve">32,0 </t>
    </r>
    <r>
      <rPr>
        <vertAlign val="superscript"/>
        <sz val="10"/>
        <color indexed="8"/>
        <rFont val="Roboto"/>
        <charset val="204"/>
      </rPr>
      <t>22)</t>
    </r>
  </si>
  <si>
    <r>
      <t xml:space="preserve">414,3 </t>
    </r>
    <r>
      <rPr>
        <vertAlign val="superscript"/>
        <sz val="10"/>
        <color indexed="8"/>
        <rFont val="Roboto"/>
        <charset val="204"/>
      </rPr>
      <t>22)</t>
    </r>
  </si>
  <si>
    <r>
      <t xml:space="preserve">41,0 </t>
    </r>
    <r>
      <rPr>
        <vertAlign val="superscript"/>
        <sz val="10"/>
        <color indexed="8"/>
        <rFont val="Roboto"/>
        <charset val="204"/>
      </rPr>
      <t>22)</t>
    </r>
  </si>
  <si>
    <r>
      <t xml:space="preserve">222,5 </t>
    </r>
    <r>
      <rPr>
        <vertAlign val="superscript"/>
        <sz val="10"/>
        <color indexed="8"/>
        <rFont val="Roboto"/>
        <charset val="204"/>
      </rPr>
      <t>22)</t>
    </r>
  </si>
  <si>
    <r>
      <t xml:space="preserve">286,9 </t>
    </r>
    <r>
      <rPr>
        <vertAlign val="superscript"/>
        <sz val="10"/>
        <color indexed="8"/>
        <rFont val="Roboto"/>
        <charset val="204"/>
      </rPr>
      <t>22)</t>
    </r>
  </si>
  <si>
    <r>
      <t xml:space="preserve">8167,2 </t>
    </r>
    <r>
      <rPr>
        <vertAlign val="superscript"/>
        <sz val="10"/>
        <color indexed="8"/>
        <rFont val="Roboto"/>
        <charset val="204"/>
      </rPr>
      <t>22)</t>
    </r>
  </si>
  <si>
    <r>
      <t xml:space="preserve">20550,6 </t>
    </r>
    <r>
      <rPr>
        <vertAlign val="superscript"/>
        <sz val="10"/>
        <color indexed="8"/>
        <rFont val="Roboto"/>
        <charset val="204"/>
      </rPr>
      <t>22)</t>
    </r>
  </si>
  <si>
    <r>
      <t xml:space="preserve">474,7 </t>
    </r>
    <r>
      <rPr>
        <vertAlign val="superscript"/>
        <sz val="10"/>
        <color indexed="8"/>
        <rFont val="Roboto"/>
        <charset val="204"/>
      </rPr>
      <t>22)</t>
    </r>
  </si>
  <si>
    <r>
      <t xml:space="preserve">4595,7 </t>
    </r>
    <r>
      <rPr>
        <vertAlign val="superscript"/>
        <sz val="10"/>
        <color indexed="8"/>
        <rFont val="Roboto"/>
        <charset val="204"/>
      </rPr>
      <t>22)</t>
    </r>
  </si>
  <si>
    <r>
      <t xml:space="preserve">48,6 </t>
    </r>
    <r>
      <rPr>
        <vertAlign val="superscript"/>
        <sz val="10"/>
        <color indexed="8"/>
        <rFont val="Roboto"/>
        <charset val="204"/>
      </rPr>
      <t>22)</t>
    </r>
  </si>
  <si>
    <r>
      <t>4 522 420</t>
    </r>
    <r>
      <rPr>
        <vertAlign val="superscript"/>
        <sz val="10"/>
        <color indexed="8"/>
        <rFont val="Roboto"/>
        <charset val="204"/>
      </rPr>
      <t>24)</t>
    </r>
  </si>
  <si>
    <r>
      <t>73 180 136</t>
    </r>
    <r>
      <rPr>
        <vertAlign val="superscript"/>
        <sz val="10"/>
        <color indexed="8"/>
        <rFont val="Roboto"/>
        <charset val="204"/>
      </rPr>
      <t>25)</t>
    </r>
  </si>
  <si>
    <r>
      <t xml:space="preserve">January-December  2025 </t>
    </r>
    <r>
      <rPr>
        <b/>
        <vertAlign val="superscript"/>
        <sz val="10"/>
        <color indexed="8"/>
        <rFont val="Roboto"/>
        <charset val="204"/>
      </rPr>
      <t>21)</t>
    </r>
  </si>
  <si>
    <r>
      <t>21)</t>
    </r>
    <r>
      <rPr>
        <i/>
        <sz val="10"/>
        <color indexed="8"/>
        <rFont val="Roboto"/>
        <charset val="204"/>
      </rPr>
      <t xml:space="preserve"> Preliminary data.</t>
    </r>
  </si>
  <si>
    <r>
      <t>20)</t>
    </r>
    <r>
      <rPr>
        <i/>
        <sz val="10"/>
        <color indexed="8"/>
        <rFont val="Roboto"/>
        <charset val="204"/>
      </rPr>
      <t xml:space="preserve"> Operational data.</t>
    </r>
  </si>
  <si>
    <r>
      <t>22)</t>
    </r>
    <r>
      <rPr>
        <i/>
        <sz val="10"/>
        <color indexed="8"/>
        <rFont val="Roboto"/>
        <charset val="204"/>
      </rPr>
      <t xml:space="preserve"> Final data.</t>
    </r>
  </si>
  <si>
    <r>
      <rPr>
        <i/>
        <vertAlign val="superscript"/>
        <sz val="10"/>
        <color indexed="8"/>
        <rFont val="Roboto"/>
        <charset val="204"/>
      </rPr>
      <t xml:space="preserve">23) </t>
    </r>
    <r>
      <rPr>
        <i/>
        <sz val="10"/>
        <color indexed="8"/>
        <rFont val="Roboto"/>
        <charset val="204"/>
      </rPr>
      <t>Data for 4th quarter of 2025..</t>
    </r>
  </si>
  <si>
    <r>
      <rPr>
        <i/>
        <vertAlign val="superscript"/>
        <sz val="10"/>
        <color indexed="8"/>
        <rFont val="Roboto"/>
        <charset val="204"/>
      </rPr>
      <t>24)</t>
    </r>
    <r>
      <rPr>
        <i/>
        <sz val="10"/>
        <color indexed="8"/>
        <rFont val="Roboto"/>
        <charset val="204"/>
      </rPr>
      <t xml:space="preserve"> as of October 1, 2025.</t>
    </r>
  </si>
  <si>
    <r>
      <rPr>
        <i/>
        <vertAlign val="superscript"/>
        <sz val="10"/>
        <color indexed="8"/>
        <rFont val="Roboto"/>
        <charset val="204"/>
      </rPr>
      <t>25)</t>
    </r>
    <r>
      <rPr>
        <i/>
        <sz val="10"/>
        <color indexed="8"/>
        <rFont val="Roboto"/>
        <charset val="204"/>
      </rPr>
      <t xml:space="preserve"> January-September 2025.</t>
    </r>
  </si>
  <si>
    <t>Update date 26.06.2026</t>
  </si>
  <si>
    <r>
      <t>443890</t>
    </r>
    <r>
      <rPr>
        <vertAlign val="superscript"/>
        <sz val="10"/>
        <color theme="1"/>
        <rFont val="Roboto"/>
        <charset val="204"/>
      </rPr>
      <t>22)</t>
    </r>
  </si>
  <si>
    <r>
      <t>851</t>
    </r>
    <r>
      <rPr>
        <vertAlign val="superscript"/>
        <sz val="10"/>
        <color theme="1"/>
        <rFont val="Roboto"/>
        <charset val="204"/>
      </rPr>
      <t>22)</t>
    </r>
  </si>
  <si>
    <r>
      <t>109,5</t>
    </r>
    <r>
      <rPr>
        <vertAlign val="superscript"/>
        <sz val="10"/>
        <color theme="1"/>
        <rFont val="Roboto"/>
        <charset val="204"/>
      </rPr>
      <t>22)</t>
    </r>
  </si>
  <si>
    <r>
      <t>98,3</t>
    </r>
    <r>
      <rPr>
        <vertAlign val="superscript"/>
        <sz val="10"/>
        <rFont val="Roboto"/>
        <charset val="204"/>
      </rPr>
      <t>22)</t>
    </r>
  </si>
  <si>
    <r>
      <t>85000</t>
    </r>
    <r>
      <rPr>
        <vertAlign val="superscript"/>
        <sz val="10"/>
        <color theme="1"/>
        <rFont val="Roboto"/>
        <charset val="204"/>
      </rPr>
      <t>22)</t>
    </r>
  </si>
  <si>
    <r>
      <t xml:space="preserve"> 5,5 times</t>
    </r>
    <r>
      <rPr>
        <vertAlign val="superscript"/>
        <sz val="10"/>
        <color theme="1"/>
        <rFont val="Roboto"/>
        <charset val="204"/>
      </rPr>
      <t>22)</t>
    </r>
  </si>
  <si>
    <r>
      <t>1960,2</t>
    </r>
    <r>
      <rPr>
        <vertAlign val="superscript"/>
        <sz val="10"/>
        <color theme="1"/>
        <rFont val="Roboto"/>
        <charset val="204"/>
      </rPr>
      <t>22)</t>
    </r>
  </si>
  <si>
    <r>
      <t>110,5</t>
    </r>
    <r>
      <rPr>
        <vertAlign val="superscript"/>
        <sz val="10"/>
        <color theme="1"/>
        <rFont val="Roboto"/>
        <charset val="204"/>
      </rPr>
      <t>22)</t>
    </r>
  </si>
  <si>
    <r>
      <t>146,9</t>
    </r>
    <r>
      <rPr>
        <vertAlign val="superscript"/>
        <sz val="10"/>
        <color theme="1"/>
        <rFont val="Roboto"/>
        <charset val="204"/>
      </rPr>
      <t>22)</t>
    </r>
  </si>
  <si>
    <r>
      <t>85 227,4</t>
    </r>
    <r>
      <rPr>
        <vertAlign val="superscript"/>
        <sz val="10"/>
        <color theme="1"/>
        <rFont val="Roboto"/>
        <charset val="204"/>
      </rPr>
      <t>22)</t>
    </r>
  </si>
  <si>
    <r>
      <t>107,4</t>
    </r>
    <r>
      <rPr>
        <vertAlign val="superscript"/>
        <sz val="10"/>
        <color theme="1"/>
        <rFont val="Roboto"/>
        <charset val="204"/>
      </rPr>
      <t>22)</t>
    </r>
  </si>
  <si>
    <r>
      <t>964,7</t>
    </r>
    <r>
      <rPr>
        <vertAlign val="superscript"/>
        <sz val="10"/>
        <color theme="1"/>
        <rFont val="Roboto"/>
        <charset val="204"/>
      </rPr>
      <t>22)</t>
    </r>
  </si>
  <si>
    <r>
      <t>109,6</t>
    </r>
    <r>
      <rPr>
        <vertAlign val="superscript"/>
        <sz val="10"/>
        <color theme="1"/>
        <rFont val="Roboto"/>
        <charset val="204"/>
      </rPr>
      <t>22)</t>
    </r>
  </si>
  <si>
    <r>
      <t>222,0</t>
    </r>
    <r>
      <rPr>
        <vertAlign val="superscript"/>
        <sz val="10"/>
        <color theme="1"/>
        <rFont val="Roboto"/>
        <charset val="204"/>
      </rPr>
      <t>22)</t>
    </r>
  </si>
  <si>
    <r>
      <t>512,6</t>
    </r>
    <r>
      <rPr>
        <vertAlign val="superscript"/>
        <sz val="10"/>
        <color theme="1"/>
        <rFont val="Roboto"/>
        <charset val="204"/>
      </rPr>
      <t>22)</t>
    </r>
  </si>
  <si>
    <r>
      <t>111,1</t>
    </r>
    <r>
      <rPr>
        <vertAlign val="superscript"/>
        <sz val="10"/>
        <color theme="1"/>
        <rFont val="Roboto"/>
        <charset val="204"/>
      </rPr>
      <t>22)</t>
    </r>
  </si>
  <si>
    <r>
      <t>12 007 955,8</t>
    </r>
    <r>
      <rPr>
        <vertAlign val="superscript"/>
        <sz val="10"/>
        <color theme="1"/>
        <rFont val="Roboto"/>
        <charset val="204"/>
      </rPr>
      <t>22)</t>
    </r>
  </si>
  <si>
    <r>
      <t>119,6</t>
    </r>
    <r>
      <rPr>
        <vertAlign val="superscript"/>
        <sz val="10"/>
        <color theme="1"/>
        <rFont val="Roboto"/>
        <charset val="204"/>
      </rPr>
      <t>22)</t>
    </r>
  </si>
  <si>
    <r>
      <t>173,9</t>
    </r>
    <r>
      <rPr>
        <vertAlign val="superscript"/>
        <sz val="10"/>
        <color theme="1"/>
        <rFont val="Roboto"/>
        <charset val="204"/>
      </rPr>
      <t>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</si>
</sst>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 #,##0.00_-;_-* &quot;-&quot;??_-;_-@_-"/>
    <numFmt numFmtId="165" formatCode="_-* #,##0.00&quot;р.&quot;_-;\-* #,##0.00&quot;р.&quot;_-;_-* &quot;-&quot;??&quot;р.&quot;_-;_-@_-"/>
    <numFmt numFmtId="166" formatCode="_-* #,##0.00_р_._-;\-* #,##0.00_р_._-;_-* &quot;-&quot;??_р_._-;_-@_-"/>
    <numFmt numFmtId="167" formatCode="#,##0.0"/>
    <numFmt numFmtId="168" formatCode="0.0"/>
    <numFmt numFmtId="169" formatCode="###\ ###\ ###\ ###\ ##0"/>
    <numFmt numFmtId="170" formatCode="###.#"/>
    <numFmt numFmtId="171" formatCode="###\ ###\ ###\ ###\ ##0.0"/>
    <numFmt numFmtId="172" formatCode="#,##0.0&quot;р.&quot;"/>
    <numFmt numFmtId="173" formatCode="_-* #,##0_р_._-;\-* #,##0_р_._-;_-* &quot;-&quot;??_р_._-;_-@_-"/>
    <numFmt numFmtId="174" formatCode="#,##0_ ;\-#,##0\ "/>
    <numFmt numFmtId="175" formatCode="#,##0.0_ ;\-#,##0.0\ "/>
    <numFmt numFmtId="176" formatCode="###\ ###\ ###\ ##0"/>
    <numFmt numFmtId="177" formatCode="0.0_ ;\-0.0\ "/>
    <numFmt numFmtId="178" formatCode="###\ ###\ ###\ ##0.0"/>
    <numFmt numFmtId="179" formatCode="0.0;[Red]0.0"/>
  </numFmts>
  <fonts count="70">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1"/>
      <name val="Roboto"/>
      <charset val="204"/>
    </font>
    <font>
      <sz val="8"/>
      <name val="Calibri"/>
      <family val="2"/>
      <charset val="204"/>
    </font>
    <font>
      <sz val="10"/>
      <color indexed="8"/>
      <name val="Roboto"/>
      <charset val="204"/>
    </font>
    <font>
      <i/>
      <sz val="10"/>
      <color indexed="8"/>
      <name val="Roboto"/>
      <charset val="204"/>
    </font>
    <font>
      <b/>
      <vertAlign val="superscript"/>
      <sz val="10"/>
      <color indexed="8"/>
      <name val="Roboto"/>
      <charset val="204"/>
    </font>
    <font>
      <i/>
      <vertAlign val="superscript"/>
      <sz val="10"/>
      <color indexed="8"/>
      <name val="Roboto"/>
      <charset val="204"/>
    </font>
    <font>
      <vertAlign val="superscript"/>
      <sz val="10"/>
      <color indexed="8"/>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Roboto"/>
      <charset val="204"/>
    </font>
    <font>
      <sz val="10"/>
      <name val="NTHarmonica"/>
      <charset val="204"/>
    </font>
    <font>
      <sz val="8"/>
      <name val="Arial Cyr"/>
      <charset val="204"/>
    </font>
    <font>
      <vertAlign val="superscript"/>
      <sz val="10"/>
      <name val="Roboto"/>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font>
    <font>
      <u/>
      <sz val="10"/>
      <color theme="10"/>
      <name val="Arial Cyr"/>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b/>
      <sz val="18"/>
      <color theme="3"/>
      <name val="Cambria"/>
      <family val="2"/>
      <charset val="204"/>
    </font>
    <font>
      <sz val="11"/>
      <color rgb="FF9C6500"/>
      <name val="Calibri"/>
      <family val="2"/>
      <charset val="204"/>
      <scheme val="minor"/>
    </font>
    <font>
      <sz val="11"/>
      <color theme="1"/>
      <name val="Calibri"/>
      <family val="2"/>
      <charset val="204"/>
    </font>
    <font>
      <sz val="11"/>
      <color indexed="8"/>
      <name val="Calibri"/>
      <family val="2"/>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0"/>
      <color theme="1"/>
      <name val="Roboto"/>
      <charset val="204"/>
    </font>
    <font>
      <sz val="12"/>
      <color theme="1"/>
      <name val="Roboto"/>
      <charset val="204"/>
    </font>
    <font>
      <sz val="10"/>
      <color rgb="FFFF0000"/>
      <name val="Roboto"/>
      <charset val="204"/>
    </font>
    <font>
      <sz val="11"/>
      <color theme="1"/>
      <name val="Roboto"/>
      <charset val="204"/>
    </font>
    <font>
      <i/>
      <sz val="10"/>
      <color theme="1"/>
      <name val="Roboto"/>
      <charset val="204"/>
    </font>
    <font>
      <b/>
      <sz val="10"/>
      <color theme="1"/>
      <name val="Roboto"/>
      <charset val="204"/>
    </font>
    <font>
      <b/>
      <sz val="12"/>
      <color theme="1"/>
      <name val="Roboto"/>
      <charset val="204"/>
    </font>
    <font>
      <sz val="12"/>
      <color rgb="FFFF0000"/>
      <name val="Roboto"/>
      <charset val="204"/>
    </font>
    <font>
      <sz val="11"/>
      <color rgb="FFFF0000"/>
      <name val="Roboto"/>
      <charset val="204"/>
    </font>
    <font>
      <i/>
      <sz val="10"/>
      <color rgb="FFFF0000"/>
      <name val="Roboto"/>
      <charset val="204"/>
    </font>
    <font>
      <i/>
      <vertAlign val="superscript"/>
      <sz val="10"/>
      <color rgb="FFFF0000"/>
      <name val="Roboto"/>
      <charset val="204"/>
    </font>
    <font>
      <i/>
      <vertAlign val="superscript"/>
      <sz val="10"/>
      <color theme="1"/>
      <name val="Roboto"/>
      <charset val="204"/>
    </font>
    <font>
      <vertAlign val="superscript"/>
      <sz val="10"/>
      <color theme="1"/>
      <name val="Roboto"/>
      <charset val="204"/>
    </font>
    <font>
      <b/>
      <sz val="10"/>
      <color rgb="FFFF0000"/>
      <name val="Roboto"/>
      <charset val="204"/>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791">
    <xf numFmtId="0" fontId="0" fillId="0" borderId="0"/>
    <xf numFmtId="0" fontId="1"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1"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1"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1"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2"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4" borderId="0" applyNumberFormat="0" applyBorder="0" applyAlignment="0" applyProtection="0"/>
    <xf numFmtId="0" fontId="12" fillId="16" borderId="0" applyNumberFormat="0" applyBorder="0" applyAlignment="0" applyProtection="0"/>
    <xf numFmtId="0" fontId="33" fillId="25" borderId="0" applyNumberFormat="0" applyBorder="0" applyAlignment="0" applyProtection="0"/>
    <xf numFmtId="0" fontId="12" fillId="17" borderId="0" applyNumberFormat="0" applyBorder="0" applyAlignment="0" applyProtection="0"/>
    <xf numFmtId="0" fontId="33" fillId="26" borderId="0" applyNumberFormat="0" applyBorder="0" applyAlignment="0" applyProtection="0"/>
    <xf numFmtId="0" fontId="12" fillId="18" borderId="0" applyNumberFormat="0" applyBorder="0" applyAlignment="0" applyProtection="0"/>
    <xf numFmtId="0" fontId="33" fillId="27" borderId="0" applyNumberFormat="0" applyBorder="0" applyAlignment="0" applyProtection="0"/>
    <xf numFmtId="0" fontId="12" fillId="13" borderId="0" applyNumberFormat="0" applyBorder="0" applyAlignment="0" applyProtection="0"/>
    <xf numFmtId="0" fontId="33" fillId="28" borderId="0" applyNumberFormat="0" applyBorder="0" applyAlignment="0" applyProtection="0"/>
    <xf numFmtId="0" fontId="12" fillId="14" borderId="0" applyNumberFormat="0" applyBorder="0" applyAlignment="0" applyProtection="0"/>
    <xf numFmtId="0" fontId="33" fillId="29" borderId="0" applyNumberFormat="0" applyBorder="0" applyAlignment="0" applyProtection="0"/>
    <xf numFmtId="0" fontId="12" fillId="19" borderId="0" applyNumberFormat="0" applyBorder="0" applyAlignment="0" applyProtection="0"/>
    <xf numFmtId="0" fontId="34" fillId="30" borderId="18" applyNumberFormat="0" applyAlignment="0" applyProtection="0"/>
    <xf numFmtId="0" fontId="13" fillId="7" borderId="1" applyNumberFormat="0" applyAlignment="0" applyProtection="0"/>
    <xf numFmtId="0" fontId="35" fillId="31" borderId="19" applyNumberFormat="0" applyAlignment="0" applyProtection="0"/>
    <xf numFmtId="0" fontId="14" fillId="20" borderId="2" applyNumberFormat="0" applyAlignment="0" applyProtection="0"/>
    <xf numFmtId="0" fontId="36" fillId="31" borderId="18" applyNumberFormat="0" applyAlignment="0" applyProtection="0"/>
    <xf numFmtId="0" fontId="15" fillId="20" borderId="1" applyNumberFormat="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xf numFmtId="165" fontId="3" fillId="0" borderId="0" applyFont="0" applyFill="0" applyBorder="0" applyAlignment="0" applyProtection="0"/>
    <xf numFmtId="0" fontId="40" fillId="0" borderId="20" applyNumberFormat="0" applyFill="0" applyAlignment="0" applyProtection="0"/>
    <xf numFmtId="0" fontId="16" fillId="0" borderId="3" applyNumberFormat="0" applyFill="0" applyAlignment="0" applyProtection="0"/>
    <xf numFmtId="0" fontId="41" fillId="0" borderId="21" applyNumberFormat="0" applyFill="0" applyAlignment="0" applyProtection="0"/>
    <xf numFmtId="0" fontId="17" fillId="0" borderId="4" applyNumberFormat="0" applyFill="0" applyAlignment="0" applyProtection="0"/>
    <xf numFmtId="0" fontId="42" fillId="0" borderId="22" applyNumberFormat="0" applyFill="0" applyAlignment="0" applyProtection="0"/>
    <xf numFmtId="0" fontId="18" fillId="0" borderId="5" applyNumberFormat="0" applyFill="0" applyAlignment="0" applyProtection="0"/>
    <xf numFmtId="0" fontId="42" fillId="0" borderId="0" applyNumberFormat="0" applyFill="0" applyBorder="0" applyAlignment="0" applyProtection="0"/>
    <xf numFmtId="0" fontId="18" fillId="0" borderId="0" applyNumberFormat="0" applyFill="0" applyBorder="0" applyAlignment="0" applyProtection="0"/>
    <xf numFmtId="0" fontId="43" fillId="0" borderId="23" applyNumberFormat="0" applyFill="0" applyAlignment="0" applyProtection="0"/>
    <xf numFmtId="0" fontId="19" fillId="0" borderId="6" applyNumberFormat="0" applyFill="0" applyAlignment="0" applyProtection="0"/>
    <xf numFmtId="0" fontId="44" fillId="32" borderId="24" applyNumberFormat="0" applyAlignment="0" applyProtection="0"/>
    <xf numFmtId="0" fontId="20" fillId="21" borderId="7" applyNumberFormat="0" applyAlignment="0" applyProtection="0"/>
    <xf numFmtId="0" fontId="45" fillId="0" borderId="0" applyNumberFormat="0" applyFill="0" applyBorder="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33" borderId="0" applyNumberFormat="0" applyBorder="0" applyAlignment="0" applyProtection="0"/>
    <xf numFmtId="0" fontId="22" fillId="22" borderId="0" applyNumberFormat="0" applyBorder="0" applyAlignment="0" applyProtection="0"/>
    <xf numFmtId="0" fontId="47" fillId="33" borderId="0" applyNumberFormat="0" applyBorder="0" applyAlignment="0" applyProtection="0"/>
    <xf numFmtId="0" fontId="48" fillId="0" borderId="0"/>
    <xf numFmtId="0" fontId="32" fillId="0" borderId="0"/>
    <xf numFmtId="0" fontId="48" fillId="0" borderId="0"/>
    <xf numFmtId="0" fontId="29" fillId="0" borderId="0"/>
    <xf numFmtId="0" fontId="4" fillId="0" borderId="0"/>
    <xf numFmtId="0" fontId="2" fillId="0" borderId="0"/>
    <xf numFmtId="0" fontId="3" fillId="0" borderId="0"/>
    <xf numFmtId="0" fontId="3" fillId="0" borderId="0"/>
    <xf numFmtId="0" fontId="29" fillId="0" borderId="0"/>
    <xf numFmtId="0" fontId="32" fillId="0" borderId="0"/>
    <xf numFmtId="0" fontId="3" fillId="0" borderId="0"/>
    <xf numFmtId="0" fontId="30" fillId="0" borderId="0"/>
    <xf numFmtId="0" fontId="3" fillId="0" borderId="0"/>
    <xf numFmtId="0" fontId="32" fillId="0" borderId="0"/>
    <xf numFmtId="0" fontId="32" fillId="0" borderId="0"/>
    <xf numFmtId="0" fontId="2" fillId="0" borderId="0"/>
    <xf numFmtId="0" fontId="3" fillId="0" borderId="0"/>
    <xf numFmtId="0" fontId="2" fillId="0" borderId="0"/>
    <xf numFmtId="0" fontId="49" fillId="0" borderId="0"/>
    <xf numFmtId="0" fontId="3" fillId="0" borderId="0"/>
    <xf numFmtId="0" fontId="3" fillId="0" borderId="0"/>
    <xf numFmtId="0" fontId="29" fillId="0" borderId="0"/>
    <xf numFmtId="0" fontId="2" fillId="0" borderId="0"/>
    <xf numFmtId="0" fontId="48" fillId="0" borderId="0"/>
    <xf numFmtId="0" fontId="50"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2" fillId="0" borderId="0"/>
    <xf numFmtId="0" fontId="51" fillId="34" borderId="0" applyNumberFormat="0" applyBorder="0" applyAlignment="0" applyProtection="0"/>
    <xf numFmtId="0" fontId="23" fillId="3" borderId="0" applyNumberFormat="0" applyBorder="0" applyAlignment="0" applyProtection="0"/>
    <xf numFmtId="0" fontId="52" fillId="0" borderId="0" applyNumberFormat="0" applyFill="0" applyBorder="0" applyAlignment="0" applyProtection="0"/>
    <xf numFmtId="0" fontId="24" fillId="0" borderId="0" applyNumberFormat="0" applyFill="0" applyBorder="0" applyAlignment="0" applyProtection="0"/>
    <xf numFmtId="0" fontId="2" fillId="23" borderId="8"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 fillId="23" borderId="8"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2"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53" fillId="0" borderId="26" applyNumberFormat="0" applyFill="0" applyAlignment="0" applyProtection="0"/>
    <xf numFmtId="0" fontId="25" fillId="0" borderId="9" applyNumberFormat="0" applyFill="0" applyAlignment="0" applyProtection="0"/>
    <xf numFmtId="0" fontId="54" fillId="0" borderId="0" applyNumberFormat="0" applyFill="0" applyBorder="0" applyAlignment="0" applyProtection="0"/>
    <xf numFmtId="0" fontId="26" fillId="0" borderId="0" applyNumberFormat="0" applyFill="0" applyBorder="0" applyAlignment="0" applyProtection="0"/>
    <xf numFmtId="166" fontId="32" fillId="0" borderId="0" applyFont="0" applyFill="0" applyBorder="0" applyAlignment="0" applyProtection="0"/>
    <xf numFmtId="164" fontId="32" fillId="0" borderId="0" applyFont="0" applyFill="0" applyBorder="0" applyAlignment="0" applyProtection="0"/>
    <xf numFmtId="0" fontId="55" fillId="36" borderId="0" applyNumberFormat="0" applyBorder="0" applyAlignment="0" applyProtection="0"/>
    <xf numFmtId="0" fontId="27" fillId="4" borderId="0" applyNumberFormat="0" applyBorder="0" applyAlignment="0" applyProtection="0"/>
  </cellStyleXfs>
  <cellXfs count="296">
    <xf numFmtId="0" fontId="0" fillId="0" borderId="0" xfId="0"/>
    <xf numFmtId="0" fontId="56" fillId="0" borderId="0" xfId="0" applyFont="1"/>
    <xf numFmtId="0" fontId="57" fillId="0" borderId="0" xfId="0" applyFont="1"/>
    <xf numFmtId="0" fontId="56" fillId="0" borderId="0" xfId="0" applyFont="1" applyFill="1" applyAlignment="1">
      <alignment horizontal="left"/>
    </xf>
    <xf numFmtId="0" fontId="56" fillId="0" borderId="0" xfId="0" applyFont="1" applyFill="1"/>
    <xf numFmtId="0" fontId="58" fillId="0" borderId="0" xfId="0" applyFont="1"/>
    <xf numFmtId="0" fontId="58" fillId="0" borderId="0" xfId="0" applyFont="1" applyAlignment="1">
      <alignment horizontal="right"/>
    </xf>
    <xf numFmtId="0" fontId="57" fillId="0" borderId="0" xfId="0" applyFont="1" applyFill="1"/>
    <xf numFmtId="0" fontId="58" fillId="0" borderId="10" xfId="0" applyFont="1" applyFill="1" applyBorder="1"/>
    <xf numFmtId="0" fontId="59" fillId="0" borderId="0" xfId="0" applyFont="1" applyFill="1"/>
    <xf numFmtId="0" fontId="57" fillId="0" borderId="0" xfId="0" applyFont="1" applyFill="1" applyAlignment="1">
      <alignment vertical="center"/>
    </xf>
    <xf numFmtId="167" fontId="56" fillId="0" borderId="10" xfId="0" applyNumberFormat="1" applyFont="1" applyFill="1" applyBorder="1"/>
    <xf numFmtId="0" fontId="60" fillId="0" borderId="0" xfId="0" applyFont="1" applyFill="1"/>
    <xf numFmtId="0" fontId="5" fillId="0" borderId="0" xfId="0" applyFont="1"/>
    <xf numFmtId="0" fontId="56" fillId="0" borderId="0" xfId="0" applyFont="1" applyAlignment="1">
      <alignment horizontal="right"/>
    </xf>
    <xf numFmtId="0" fontId="58" fillId="0" borderId="0" xfId="0" applyFont="1" applyAlignment="1">
      <alignment horizontal="left" vertical="center"/>
    </xf>
    <xf numFmtId="0" fontId="61" fillId="0" borderId="0" xfId="0" applyFont="1" applyFill="1" applyAlignment="1"/>
    <xf numFmtId="167" fontId="56" fillId="0" borderId="0" xfId="0" applyNumberFormat="1" applyFont="1"/>
    <xf numFmtId="167" fontId="60" fillId="0" borderId="0" xfId="0" applyNumberFormat="1" applyFont="1" applyFill="1"/>
    <xf numFmtId="167" fontId="56" fillId="0" borderId="0" xfId="0" applyNumberFormat="1" applyFont="1" applyFill="1"/>
    <xf numFmtId="0" fontId="60" fillId="0" borderId="0" xfId="0" applyFont="1" applyFill="1" applyAlignment="1">
      <alignment vertical="center"/>
    </xf>
    <xf numFmtId="0" fontId="62" fillId="0" borderId="0" xfId="0" applyFont="1" applyFill="1" applyAlignment="1">
      <alignment vertical="center"/>
    </xf>
    <xf numFmtId="167" fontId="56" fillId="0" borderId="10" xfId="0" applyNumberFormat="1" applyFont="1" applyBorder="1"/>
    <xf numFmtId="2" fontId="56" fillId="0" borderId="10" xfId="0" applyNumberFormat="1" applyFont="1" applyBorder="1" applyAlignment="1">
      <alignment horizontal="right"/>
    </xf>
    <xf numFmtId="3" fontId="56" fillId="0" borderId="10" xfId="0" applyNumberFormat="1" applyFont="1" applyBorder="1" applyAlignment="1">
      <alignment horizontal="right"/>
    </xf>
    <xf numFmtId="167" fontId="56" fillId="0" borderId="10" xfId="0" applyNumberFormat="1" applyFont="1" applyBorder="1" applyAlignment="1">
      <alignment horizontal="right"/>
    </xf>
    <xf numFmtId="1" fontId="56" fillId="0" borderId="10" xfId="0" applyNumberFormat="1" applyFont="1" applyBorder="1" applyAlignment="1">
      <alignment horizontal="right"/>
    </xf>
    <xf numFmtId="1" fontId="56" fillId="0" borderId="10" xfId="0" applyNumberFormat="1" applyFont="1" applyBorder="1"/>
    <xf numFmtId="168" fontId="56" fillId="0" borderId="10" xfId="0" applyNumberFormat="1" applyFont="1" applyFill="1" applyBorder="1" applyAlignment="1">
      <alignment horizontal="right" wrapText="1"/>
    </xf>
    <xf numFmtId="167" fontId="58" fillId="0" borderId="0" xfId="0" applyNumberFormat="1" applyFont="1"/>
    <xf numFmtId="0" fontId="63" fillId="0" borderId="0" xfId="0" applyFont="1" applyFill="1"/>
    <xf numFmtId="0" fontId="58" fillId="0" borderId="11" xfId="0" applyFont="1" applyFill="1" applyBorder="1"/>
    <xf numFmtId="0" fontId="58" fillId="0" borderId="11" xfId="0" applyFont="1" applyFill="1" applyBorder="1" applyAlignment="1">
      <alignment horizontal="right"/>
    </xf>
    <xf numFmtId="167" fontId="58" fillId="0" borderId="10" xfId="0" applyNumberFormat="1" applyFont="1" applyFill="1" applyBorder="1"/>
    <xf numFmtId="0" fontId="64" fillId="0" borderId="0" xfId="0" applyFont="1" applyFill="1"/>
    <xf numFmtId="0" fontId="64" fillId="0" borderId="0" xfId="0" applyFont="1"/>
    <xf numFmtId="0" fontId="65" fillId="0" borderId="0" xfId="0" applyFont="1" applyFill="1"/>
    <xf numFmtId="0" fontId="65" fillId="0" borderId="0" xfId="0" applyFont="1" applyFill="1" applyAlignment="1">
      <alignment horizontal="right"/>
    </xf>
    <xf numFmtId="167" fontId="65" fillId="0" borderId="0" xfId="0" applyNumberFormat="1" applyFont="1" applyFill="1"/>
    <xf numFmtId="0" fontId="66" fillId="0" borderId="0" xfId="0" applyFont="1" applyFill="1" applyAlignment="1">
      <alignment horizontal="left" vertical="center"/>
    </xf>
    <xf numFmtId="0" fontId="62" fillId="0" borderId="0" xfId="0" applyFont="1" applyFill="1" applyAlignment="1"/>
    <xf numFmtId="0" fontId="61" fillId="0" borderId="0" xfId="0" applyFont="1" applyFill="1" applyAlignment="1">
      <alignment horizontal="left" vertical="center"/>
    </xf>
    <xf numFmtId="0" fontId="61" fillId="0" borderId="10" xfId="0" applyFont="1" applyFill="1" applyBorder="1" applyAlignment="1">
      <alignment horizontal="left" vertical="center" wrapText="1"/>
    </xf>
    <xf numFmtId="0" fontId="61" fillId="37" borderId="10" xfId="0" applyFont="1" applyFill="1" applyBorder="1" applyAlignment="1">
      <alignment horizontal="left" vertical="center" wrapText="1"/>
    </xf>
    <xf numFmtId="0" fontId="61" fillId="37" borderId="10" xfId="0" applyFont="1" applyFill="1" applyBorder="1" applyAlignment="1">
      <alignment horizontal="center" vertical="center" wrapText="1"/>
    </xf>
    <xf numFmtId="0" fontId="61" fillId="37" borderId="10" xfId="0" applyFont="1" applyFill="1" applyBorder="1" applyAlignment="1">
      <alignment horizontal="center" vertical="center"/>
    </xf>
    <xf numFmtId="0" fontId="61" fillId="37" borderId="11" xfId="0" applyFont="1" applyFill="1" applyBorder="1" applyAlignment="1">
      <alignment horizontal="center" vertical="center"/>
    </xf>
    <xf numFmtId="0" fontId="61" fillId="37" borderId="11" xfId="0" applyFont="1" applyFill="1" applyBorder="1" applyAlignment="1">
      <alignment horizontal="center" vertical="center" wrapText="1"/>
    </xf>
    <xf numFmtId="0" fontId="61" fillId="37" borderId="10" xfId="0" applyFont="1" applyFill="1" applyBorder="1" applyAlignment="1">
      <alignment horizontal="left" vertical="center"/>
    </xf>
    <xf numFmtId="0" fontId="61" fillId="37" borderId="10" xfId="0" applyFont="1" applyFill="1" applyBorder="1" applyAlignment="1">
      <alignment horizontal="left" vertical="top" wrapText="1"/>
    </xf>
    <xf numFmtId="0" fontId="56" fillId="37" borderId="10" xfId="0" applyFont="1" applyFill="1" applyBorder="1" applyAlignment="1"/>
    <xf numFmtId="0" fontId="56" fillId="37" borderId="10" xfId="0" applyFont="1" applyFill="1" applyBorder="1" applyAlignment="1">
      <alignment horizontal="right"/>
    </xf>
    <xf numFmtId="0" fontId="56" fillId="37" borderId="10" xfId="0" applyFont="1" applyFill="1" applyBorder="1"/>
    <xf numFmtId="0" fontId="56" fillId="37" borderId="11" xfId="0" applyFont="1" applyFill="1" applyBorder="1"/>
    <xf numFmtId="0" fontId="56" fillId="37" borderId="11" xfId="0" applyFont="1" applyFill="1" applyBorder="1" applyAlignment="1">
      <alignment horizontal="right"/>
    </xf>
    <xf numFmtId="167" fontId="56" fillId="37" borderId="10" xfId="0" applyNumberFormat="1" applyFont="1" applyFill="1" applyBorder="1"/>
    <xf numFmtId="0" fontId="67" fillId="0" borderId="0" xfId="0" applyFont="1" applyFill="1" applyAlignment="1">
      <alignment horizontal="left" vertical="center"/>
    </xf>
    <xf numFmtId="0" fontId="56" fillId="0" borderId="10" xfId="0" applyFont="1" applyFill="1" applyBorder="1" applyAlignment="1">
      <alignment horizontal="left" vertical="top" wrapText="1"/>
    </xf>
    <xf numFmtId="0" fontId="56" fillId="0" borderId="10" xfId="0" applyFont="1" applyFill="1" applyBorder="1" applyAlignment="1">
      <alignment horizontal="right"/>
    </xf>
    <xf numFmtId="0" fontId="56" fillId="0" borderId="10" xfId="0" applyFont="1" applyFill="1" applyBorder="1"/>
    <xf numFmtId="0" fontId="56" fillId="0" borderId="11" xfId="0" applyFont="1" applyFill="1" applyBorder="1"/>
    <xf numFmtId="0" fontId="56" fillId="0" borderId="11" xfId="0" applyFont="1" applyFill="1" applyBorder="1" applyAlignment="1">
      <alignment horizontal="right"/>
    </xf>
    <xf numFmtId="0" fontId="56" fillId="0" borderId="10" xfId="0" applyFont="1" applyBorder="1"/>
    <xf numFmtId="167" fontId="56" fillId="0" borderId="10" xfId="0" applyNumberFormat="1" applyFont="1" applyBorder="1" applyAlignment="1">
      <alignment horizontal="right" wrapText="1"/>
    </xf>
    <xf numFmtId="167" fontId="56" fillId="0" borderId="11" xfId="0" applyNumberFormat="1" applyFont="1" applyBorder="1" applyAlignment="1">
      <alignment horizontal="right" wrapText="1"/>
    </xf>
    <xf numFmtId="167" fontId="56" fillId="38" borderId="10" xfId="0" applyNumberFormat="1" applyFont="1" applyFill="1" applyBorder="1" applyAlignment="1">
      <alignment horizontal="right"/>
    </xf>
    <xf numFmtId="0" fontId="56" fillId="0" borderId="10" xfId="0" applyFont="1" applyFill="1" applyBorder="1" applyAlignment="1">
      <alignment horizontal="left" vertical="center" wrapText="1"/>
    </xf>
    <xf numFmtId="0" fontId="56" fillId="0" borderId="10" xfId="0" applyFont="1" applyBorder="1" applyAlignment="1">
      <alignment horizontal="right" wrapText="1"/>
    </xf>
    <xf numFmtId="167" fontId="56" fillId="38" borderId="10" xfId="0" applyNumberFormat="1" applyFont="1" applyFill="1" applyBorder="1"/>
    <xf numFmtId="168" fontId="56" fillId="0" borderId="10" xfId="0" applyNumberFormat="1" applyFont="1" applyBorder="1" applyAlignment="1">
      <alignment horizontal="right" wrapText="1"/>
    </xf>
    <xf numFmtId="0" fontId="58" fillId="37" borderId="10" xfId="0" applyFont="1" applyFill="1" applyBorder="1" applyAlignment="1">
      <alignment horizontal="right"/>
    </xf>
    <xf numFmtId="0" fontId="58" fillId="37" borderId="10" xfId="0" applyFont="1" applyFill="1" applyBorder="1"/>
    <xf numFmtId="0" fontId="58" fillId="37" borderId="11" xfId="0" applyFont="1" applyFill="1" applyBorder="1"/>
    <xf numFmtId="0" fontId="58" fillId="37" borderId="11" xfId="0" applyFont="1" applyFill="1" applyBorder="1" applyAlignment="1">
      <alignment horizontal="right"/>
    </xf>
    <xf numFmtId="0" fontId="61" fillId="37" borderId="10" xfId="0" applyFont="1" applyFill="1" applyBorder="1" applyAlignment="1">
      <alignment horizontal="justify" vertical="top" wrapText="1"/>
    </xf>
    <xf numFmtId="167" fontId="56" fillId="0" borderId="10" xfId="0" applyNumberFormat="1" applyFont="1" applyFill="1" applyBorder="1" applyAlignment="1">
      <alignment horizontal="right" wrapText="1"/>
    </xf>
    <xf numFmtId="49" fontId="56" fillId="0" borderId="11" xfId="0" applyNumberFormat="1" applyFont="1" applyFill="1" applyBorder="1" applyAlignment="1">
      <alignment horizontal="right" wrapText="1"/>
    </xf>
    <xf numFmtId="167" fontId="56" fillId="0" borderId="11" xfId="0" applyNumberFormat="1" applyFont="1" applyFill="1" applyBorder="1" applyAlignment="1">
      <alignment horizontal="right" wrapText="1"/>
    </xf>
    <xf numFmtId="0" fontId="56" fillId="0" borderId="10" xfId="0" applyFont="1" applyFill="1" applyBorder="1" applyAlignment="1">
      <alignment horizontal="right" wrapText="1"/>
    </xf>
    <xf numFmtId="0" fontId="60" fillId="0" borderId="0" xfId="0" applyFont="1" applyFill="1" applyAlignment="1">
      <alignment horizontal="left" vertical="center"/>
    </xf>
    <xf numFmtId="0" fontId="60" fillId="0" borderId="0" xfId="0" applyFont="1" applyFill="1" applyAlignment="1"/>
    <xf numFmtId="3" fontId="61" fillId="0" borderId="10" xfId="1692" applyNumberFormat="1" applyFont="1" applyFill="1" applyBorder="1"/>
    <xf numFmtId="168" fontId="56" fillId="0" borderId="10" xfId="0" applyNumberFormat="1" applyFont="1" applyBorder="1" applyAlignment="1">
      <alignment horizontal="right"/>
    </xf>
    <xf numFmtId="168" fontId="56" fillId="0" borderId="10" xfId="0" applyNumberFormat="1" applyFont="1" applyBorder="1"/>
    <xf numFmtId="168" fontId="56" fillId="0" borderId="11" xfId="0" applyNumberFormat="1" applyFont="1" applyBorder="1" applyAlignment="1">
      <alignment horizontal="right" wrapText="1"/>
    </xf>
    <xf numFmtId="0" fontId="56" fillId="0" borderId="11" xfId="0" applyFont="1" applyBorder="1"/>
    <xf numFmtId="2" fontId="56" fillId="0" borderId="10" xfId="0" applyNumberFormat="1" applyFont="1" applyBorder="1" applyAlignment="1">
      <alignment horizontal="right" wrapText="1"/>
    </xf>
    <xf numFmtId="0" fontId="56" fillId="0" borderId="10" xfId="0" applyFont="1" applyBorder="1" applyAlignment="1">
      <alignment horizontal="right"/>
    </xf>
    <xf numFmtId="0" fontId="56" fillId="0" borderId="11" xfId="0" applyFont="1" applyBorder="1" applyAlignment="1">
      <alignment horizontal="right"/>
    </xf>
    <xf numFmtId="2" fontId="56" fillId="0" borderId="11" xfId="0" applyNumberFormat="1" applyFont="1" applyFill="1" applyBorder="1" applyAlignment="1">
      <alignment horizontal="right"/>
    </xf>
    <xf numFmtId="2" fontId="56" fillId="0" borderId="10" xfId="0" applyNumberFormat="1" applyFont="1" applyBorder="1"/>
    <xf numFmtId="0" fontId="56" fillId="0" borderId="11" xfId="0" applyFont="1" applyFill="1" applyBorder="1" applyAlignment="1">
      <alignment horizontal="left" vertical="top" wrapText="1"/>
    </xf>
    <xf numFmtId="168" fontId="56" fillId="0" borderId="11" xfId="0" applyNumberFormat="1" applyFont="1" applyBorder="1" applyAlignment="1">
      <alignment horizontal="right"/>
    </xf>
    <xf numFmtId="3" fontId="56" fillId="0" borderId="10" xfId="0" applyNumberFormat="1" applyFont="1" applyBorder="1" applyAlignment="1">
      <alignment horizontal="right" wrapText="1"/>
    </xf>
    <xf numFmtId="3" fontId="56" fillId="0" borderId="10" xfId="0" applyNumberFormat="1" applyFont="1" applyBorder="1"/>
    <xf numFmtId="3" fontId="56" fillId="0" borderId="11" xfId="0" applyNumberFormat="1" applyFont="1" applyBorder="1" applyAlignment="1">
      <alignment horizontal="right"/>
    </xf>
    <xf numFmtId="3" fontId="56" fillId="0" borderId="11" xfId="0" applyNumberFormat="1" applyFont="1" applyFill="1" applyBorder="1" applyAlignment="1">
      <alignment horizontal="right"/>
    </xf>
    <xf numFmtId="3" fontId="56" fillId="0" borderId="10" xfId="0" applyNumberFormat="1" applyFont="1" applyFill="1" applyBorder="1" applyAlignment="1">
      <alignment horizontal="right"/>
    </xf>
    <xf numFmtId="0" fontId="56" fillId="0" borderId="11" xfId="0" applyFont="1" applyBorder="1" applyAlignment="1">
      <alignment horizontal="right" wrapText="1"/>
    </xf>
    <xf numFmtId="3" fontId="56" fillId="0" borderId="11" xfId="0" applyNumberFormat="1" applyFont="1" applyBorder="1"/>
    <xf numFmtId="167" fontId="56" fillId="0" borderId="10" xfId="0" applyNumberFormat="1" applyFont="1" applyFill="1" applyBorder="1" applyAlignment="1">
      <alignment horizontal="left" vertical="center" wrapText="1"/>
    </xf>
    <xf numFmtId="167" fontId="56" fillId="0" borderId="12" xfId="0" applyNumberFormat="1" applyFont="1" applyBorder="1"/>
    <xf numFmtId="167" fontId="61" fillId="37" borderId="10" xfId="0" applyNumberFormat="1" applyFont="1" applyFill="1" applyBorder="1" applyAlignment="1">
      <alignment horizontal="left" vertical="center" wrapText="1"/>
    </xf>
    <xf numFmtId="0" fontId="56" fillId="0" borderId="11" xfId="0" applyFont="1" applyFill="1" applyBorder="1" applyAlignment="1">
      <alignment horizontal="right" vertical="center" wrapText="1"/>
    </xf>
    <xf numFmtId="173" fontId="56" fillId="0" borderId="10" xfId="1787" applyNumberFormat="1" applyFont="1" applyFill="1" applyBorder="1" applyAlignment="1">
      <alignment horizontal="right" wrapText="1"/>
    </xf>
    <xf numFmtId="173" fontId="56" fillId="0" borderId="10" xfId="1787" applyNumberFormat="1" applyFont="1" applyFill="1" applyBorder="1" applyAlignment="1">
      <alignment horizontal="right"/>
    </xf>
    <xf numFmtId="174" fontId="56" fillId="0" borderId="11" xfId="1787" applyNumberFormat="1" applyFont="1" applyFill="1" applyBorder="1" applyAlignment="1">
      <alignment horizontal="right" wrapText="1"/>
    </xf>
    <xf numFmtId="175" fontId="56" fillId="0" borderId="11" xfId="1787" applyNumberFormat="1" applyFont="1" applyFill="1" applyBorder="1" applyAlignment="1">
      <alignment horizontal="right" wrapText="1"/>
    </xf>
    <xf numFmtId="168" fontId="56" fillId="0" borderId="11" xfId="0" applyNumberFormat="1" applyFont="1" applyBorder="1"/>
    <xf numFmtId="0" fontId="61" fillId="37" borderId="10" xfId="0" applyFont="1" applyFill="1" applyBorder="1" applyAlignment="1">
      <alignment horizontal="left" wrapText="1"/>
    </xf>
    <xf numFmtId="0" fontId="56" fillId="0" borderId="10" xfId="1665" applyFont="1" applyFill="1" applyBorder="1" applyAlignment="1">
      <alignment horizontal="left" vertical="center" wrapText="1"/>
    </xf>
    <xf numFmtId="3" fontId="56" fillId="0" borderId="10" xfId="0" applyNumberFormat="1" applyFont="1" applyFill="1" applyBorder="1" applyAlignment="1">
      <alignment horizontal="right" wrapText="1"/>
    </xf>
    <xf numFmtId="167" fontId="56" fillId="0" borderId="11" xfId="0" applyNumberFormat="1" applyFont="1" applyBorder="1"/>
    <xf numFmtId="167" fontId="56" fillId="0" borderId="10" xfId="1665" applyNumberFormat="1" applyFont="1" applyBorder="1" applyAlignment="1">
      <alignment horizontal="right"/>
    </xf>
    <xf numFmtId="167" fontId="56" fillId="0" borderId="11" xfId="0" applyNumberFormat="1" applyFont="1" applyBorder="1" applyAlignment="1">
      <alignment horizontal="right"/>
    </xf>
    <xf numFmtId="167" fontId="56" fillId="0" borderId="11" xfId="1665" applyNumberFormat="1" applyFont="1" applyBorder="1" applyAlignment="1">
      <alignment horizontal="right"/>
    </xf>
    <xf numFmtId="167" fontId="61" fillId="0" borderId="10" xfId="0" applyNumberFormat="1" applyFont="1" applyBorder="1" applyAlignment="1">
      <alignment horizontal="right" wrapText="1"/>
    </xf>
    <xf numFmtId="167" fontId="56" fillId="0" borderId="10" xfId="0" applyNumberFormat="1" applyFont="1" applyBorder="1" applyAlignment="1">
      <alignment horizontal="center" wrapText="1"/>
    </xf>
    <xf numFmtId="3" fontId="56" fillId="0" borderId="11" xfId="0" applyNumberFormat="1" applyFont="1" applyBorder="1" applyAlignment="1">
      <alignment horizontal="right" wrapText="1"/>
    </xf>
    <xf numFmtId="0" fontId="56" fillId="0" borderId="12" xfId="0" applyFont="1" applyFill="1" applyBorder="1" applyAlignment="1">
      <alignment horizontal="left" vertical="center" wrapText="1"/>
    </xf>
    <xf numFmtId="0" fontId="56" fillId="0" borderId="12" xfId="0" applyFont="1" applyBorder="1" applyAlignment="1">
      <alignment horizontal="right" wrapText="1"/>
    </xf>
    <xf numFmtId="2" fontId="56" fillId="0" borderId="12" xfId="0" applyNumberFormat="1" applyFont="1" applyBorder="1" applyAlignment="1">
      <alignment horizontal="right" wrapText="1"/>
    </xf>
    <xf numFmtId="4" fontId="56" fillId="0" borderId="10" xfId="0" applyNumberFormat="1" applyFont="1" applyBorder="1" applyAlignment="1">
      <alignment horizontal="right" wrapText="1"/>
    </xf>
    <xf numFmtId="2" fontId="56" fillId="0" borderId="11" xfId="0" applyNumberFormat="1" applyFont="1" applyBorder="1"/>
    <xf numFmtId="0" fontId="60" fillId="0" borderId="0" xfId="1637" applyFont="1" applyFill="1" applyAlignment="1" applyProtection="1">
      <alignment horizontal="left" vertical="center"/>
    </xf>
    <xf numFmtId="0" fontId="60" fillId="0" borderId="0" xfId="0" applyFont="1" applyFill="1" applyAlignment="1">
      <alignment horizontal="right"/>
    </xf>
    <xf numFmtId="2" fontId="60" fillId="0" borderId="0" xfId="1637" applyNumberFormat="1" applyFont="1" applyFill="1" applyAlignment="1" applyProtection="1">
      <alignment horizontal="left" vertical="center"/>
    </xf>
    <xf numFmtId="0" fontId="56" fillId="37" borderId="10" xfId="0" applyNumberFormat="1" applyFont="1" applyFill="1" applyBorder="1" applyAlignment="1">
      <alignment horizontal="right" wrapText="1"/>
    </xf>
    <xf numFmtId="0" fontId="56" fillId="37" borderId="10" xfId="0" applyNumberFormat="1" applyFont="1" applyFill="1" applyBorder="1" applyAlignment="1">
      <alignment horizontal="right"/>
    </xf>
    <xf numFmtId="3" fontId="56" fillId="37" borderId="10" xfId="0" applyNumberFormat="1" applyFont="1" applyFill="1" applyBorder="1" applyAlignment="1">
      <alignment horizontal="right"/>
    </xf>
    <xf numFmtId="3" fontId="56" fillId="37" borderId="10" xfId="0" applyNumberFormat="1" applyFont="1" applyFill="1" applyBorder="1"/>
    <xf numFmtId="0" fontId="56" fillId="37" borderId="10" xfId="0" applyFont="1" applyFill="1" applyBorder="1" applyAlignment="1">
      <alignment vertical="center" wrapText="1"/>
    </xf>
    <xf numFmtId="0" fontId="56" fillId="37" borderId="10" xfId="0" applyFont="1" applyFill="1" applyBorder="1" applyAlignment="1">
      <alignment horizontal="right" vertical="center" wrapText="1"/>
    </xf>
    <xf numFmtId="2" fontId="56" fillId="37" borderId="10" xfId="0" applyNumberFormat="1" applyFont="1" applyFill="1" applyBorder="1" applyAlignment="1">
      <alignment horizontal="right" vertical="center" wrapText="1"/>
    </xf>
    <xf numFmtId="2" fontId="56" fillId="37" borderId="10" xfId="0" applyNumberFormat="1" applyFont="1" applyFill="1" applyBorder="1" applyAlignment="1">
      <alignment vertical="center"/>
    </xf>
    <xf numFmtId="0" fontId="56" fillId="37" borderId="10" xfId="0" applyFont="1" applyFill="1" applyBorder="1" applyAlignment="1">
      <alignment horizontal="right" vertical="center"/>
    </xf>
    <xf numFmtId="0" fontId="56" fillId="37" borderId="10" xfId="0" applyFont="1" applyFill="1" applyBorder="1" applyAlignment="1">
      <alignment vertical="center"/>
    </xf>
    <xf numFmtId="0" fontId="61" fillId="37" borderId="11" xfId="0" applyFont="1" applyFill="1" applyBorder="1" applyAlignment="1">
      <alignment vertical="center" wrapText="1"/>
    </xf>
    <xf numFmtId="0" fontId="61" fillId="37" borderId="11" xfId="0" applyFont="1" applyFill="1" applyBorder="1" applyAlignment="1">
      <alignment horizontal="right" vertical="center" wrapText="1"/>
    </xf>
    <xf numFmtId="0" fontId="56" fillId="0" borderId="10" xfId="0" applyFont="1" applyFill="1" applyBorder="1" applyAlignment="1">
      <alignment vertical="top" wrapText="1"/>
    </xf>
    <xf numFmtId="0" fontId="56" fillId="0" borderId="10" xfId="0" applyFont="1" applyBorder="1" applyAlignment="1">
      <alignment wrapText="1"/>
    </xf>
    <xf numFmtId="168" fontId="56" fillId="0" borderId="10" xfId="0" applyNumberFormat="1" applyFont="1" applyBorder="1" applyAlignment="1">
      <alignment horizontal="right" vertical="top" wrapText="1"/>
    </xf>
    <xf numFmtId="0" fontId="56" fillId="0" borderId="10" xfId="0" applyFont="1" applyBorder="1" applyAlignment="1">
      <alignment vertical="top" wrapText="1"/>
    </xf>
    <xf numFmtId="1" fontId="56" fillId="0" borderId="10" xfId="0" applyNumberFormat="1" applyFont="1" applyBorder="1" applyAlignment="1">
      <alignment horizontal="right" wrapText="1"/>
    </xf>
    <xf numFmtId="0" fontId="56" fillId="0" borderId="10" xfId="0" applyFont="1" applyFill="1" applyBorder="1" applyAlignment="1">
      <alignment wrapText="1"/>
    </xf>
    <xf numFmtId="168" fontId="56" fillId="0" borderId="13" xfId="0" applyNumberFormat="1" applyFont="1" applyBorder="1" applyAlignment="1">
      <alignment horizontal="right" wrapText="1"/>
    </xf>
    <xf numFmtId="0" fontId="60" fillId="0" borderId="0" xfId="0" applyNumberFormat="1" applyFont="1" applyFill="1" applyAlignment="1">
      <alignment horizontal="left" vertical="center"/>
    </xf>
    <xf numFmtId="0" fontId="56" fillId="38" borderId="10" xfId="0" applyFont="1" applyFill="1" applyBorder="1" applyAlignment="1">
      <alignment horizontal="right" wrapText="1"/>
    </xf>
    <xf numFmtId="0" fontId="56" fillId="38" borderId="10" xfId="0" applyFont="1" applyFill="1" applyBorder="1"/>
    <xf numFmtId="0" fontId="56" fillId="38" borderId="10" xfId="0" applyFont="1" applyFill="1" applyBorder="1" applyAlignment="1">
      <alignment horizontal="right"/>
    </xf>
    <xf numFmtId="0" fontId="56" fillId="38" borderId="11" xfId="0" applyFont="1" applyFill="1" applyBorder="1"/>
    <xf numFmtId="0" fontId="56" fillId="38" borderId="11" xfId="0" applyFont="1" applyFill="1" applyBorder="1" applyAlignment="1">
      <alignment horizontal="right"/>
    </xf>
    <xf numFmtId="3" fontId="56" fillId="38" borderId="10" xfId="0" applyNumberFormat="1" applyFont="1" applyFill="1" applyBorder="1" applyAlignment="1">
      <alignment horizontal="right" wrapText="1"/>
    </xf>
    <xf numFmtId="3" fontId="56" fillId="38" borderId="10" xfId="0" applyNumberFormat="1" applyFont="1" applyFill="1" applyBorder="1"/>
    <xf numFmtId="3" fontId="56" fillId="38" borderId="10" xfId="0" applyNumberFormat="1" applyFont="1" applyFill="1" applyBorder="1" applyAlignment="1">
      <alignment horizontal="right"/>
    </xf>
    <xf numFmtId="3" fontId="56" fillId="38" borderId="11" xfId="0" applyNumberFormat="1" applyFont="1" applyFill="1" applyBorder="1"/>
    <xf numFmtId="3" fontId="56" fillId="38" borderId="11" xfId="0" applyNumberFormat="1" applyFont="1" applyFill="1" applyBorder="1" applyAlignment="1">
      <alignment horizontal="right"/>
    </xf>
    <xf numFmtId="167" fontId="56" fillId="38" borderId="10" xfId="0" applyNumberFormat="1" applyFont="1" applyFill="1" applyBorder="1" applyAlignment="1">
      <alignment horizontal="right" wrapText="1"/>
    </xf>
    <xf numFmtId="167" fontId="56" fillId="38" borderId="11" xfId="0" applyNumberFormat="1" applyFont="1" applyFill="1" applyBorder="1"/>
    <xf numFmtId="167" fontId="56" fillId="38" borderId="11" xfId="0" applyNumberFormat="1" applyFont="1" applyFill="1" applyBorder="1" applyAlignment="1">
      <alignment horizontal="right"/>
    </xf>
    <xf numFmtId="168" fontId="56" fillId="38" borderId="10" xfId="0" applyNumberFormat="1" applyFont="1" applyFill="1" applyBorder="1" applyAlignment="1">
      <alignment horizontal="right" wrapText="1"/>
    </xf>
    <xf numFmtId="168" fontId="56" fillId="38" borderId="10" xfId="0" applyNumberFormat="1" applyFont="1" applyFill="1" applyBorder="1"/>
    <xf numFmtId="168" fontId="56" fillId="38" borderId="10" xfId="0" applyNumberFormat="1" applyFont="1" applyFill="1" applyBorder="1" applyAlignment="1">
      <alignment horizontal="right"/>
    </xf>
    <xf numFmtId="171" fontId="56" fillId="38" borderId="10" xfId="0" applyNumberFormat="1" applyFont="1" applyFill="1" applyBorder="1" applyAlignment="1">
      <alignment horizontal="right"/>
    </xf>
    <xf numFmtId="0" fontId="56" fillId="0" borderId="10" xfId="0" applyFont="1" applyFill="1" applyBorder="1" applyAlignment="1">
      <alignment horizontal="left" vertical="center" wrapText="1" indent="2"/>
    </xf>
    <xf numFmtId="0" fontId="56" fillId="0" borderId="10" xfId="0" applyFont="1" applyFill="1" applyBorder="1" applyAlignment="1">
      <alignment horizontal="left" vertical="center" wrapText="1" indent="1"/>
    </xf>
    <xf numFmtId="3" fontId="56" fillId="0" borderId="0" xfId="0" applyNumberFormat="1" applyFont="1" applyAlignment="1">
      <alignment wrapText="1"/>
    </xf>
    <xf numFmtId="0" fontId="61" fillId="0" borderId="10" xfId="0" applyFont="1" applyBorder="1" applyAlignment="1">
      <alignment horizontal="right" wrapText="1"/>
    </xf>
    <xf numFmtId="176" fontId="56" fillId="0" borderId="10" xfId="0" applyNumberFormat="1" applyFont="1" applyBorder="1" applyAlignment="1">
      <alignment horizontal="right" wrapText="1"/>
    </xf>
    <xf numFmtId="178" fontId="56" fillId="0" borderId="10" xfId="0" applyNumberFormat="1" applyFont="1" applyBorder="1" applyAlignment="1">
      <alignment horizontal="right" wrapText="1"/>
    </xf>
    <xf numFmtId="171" fontId="56" fillId="0" borderId="10" xfId="0" applyNumberFormat="1" applyFont="1" applyBorder="1" applyAlignment="1">
      <alignment horizontal="right"/>
    </xf>
    <xf numFmtId="171" fontId="56" fillId="0" borderId="10" xfId="0" applyNumberFormat="1" applyFont="1" applyBorder="1" applyAlignment="1">
      <alignment horizontal="right" wrapText="1"/>
    </xf>
    <xf numFmtId="3" fontId="56" fillId="0" borderId="14" xfId="0" applyNumberFormat="1" applyFont="1" applyBorder="1" applyAlignment="1">
      <alignment horizontal="right" wrapText="1"/>
    </xf>
    <xf numFmtId="171" fontId="56" fillId="0" borderId="11" xfId="0" applyNumberFormat="1" applyFont="1" applyBorder="1" applyAlignment="1">
      <alignment horizontal="right"/>
    </xf>
    <xf numFmtId="0" fontId="56" fillId="0" borderId="14" xfId="0" applyFont="1" applyBorder="1" applyAlignment="1">
      <alignment horizontal="right" wrapText="1"/>
    </xf>
    <xf numFmtId="49" fontId="56" fillId="0" borderId="10" xfId="0" applyNumberFormat="1" applyFont="1" applyFill="1" applyBorder="1" applyAlignment="1">
      <alignment horizontal="left" wrapText="1" indent="2"/>
    </xf>
    <xf numFmtId="0" fontId="59" fillId="0" borderId="0" xfId="0" applyFont="1"/>
    <xf numFmtId="0" fontId="56" fillId="0" borderId="15" xfId="0" applyFont="1" applyBorder="1" applyAlignment="1">
      <alignment horizontal="right" wrapText="1"/>
    </xf>
    <xf numFmtId="3" fontId="56" fillId="0" borderId="0" xfId="0" applyNumberFormat="1" applyFont="1" applyAlignment="1">
      <alignment horizontal="right"/>
    </xf>
    <xf numFmtId="0" fontId="56" fillId="0" borderId="10" xfId="0" applyFont="1" applyBorder="1" applyAlignment="1">
      <alignment horizontal="left" vertical="center" wrapText="1"/>
    </xf>
    <xf numFmtId="0" fontId="56" fillId="0" borderId="10" xfId="0" applyFont="1" applyBorder="1" applyAlignment="1">
      <alignment horizontal="left" vertical="top" wrapText="1"/>
    </xf>
    <xf numFmtId="167" fontId="56" fillId="0" borderId="12" xfId="1680" applyNumberFormat="1" applyFont="1" applyBorder="1"/>
    <xf numFmtId="167" fontId="56" fillId="0" borderId="12" xfId="1681" applyNumberFormat="1" applyFont="1" applyBorder="1"/>
    <xf numFmtId="167" fontId="61" fillId="0" borderId="10" xfId="1691" applyNumberFormat="1" applyFont="1" applyBorder="1" applyAlignment="1">
      <alignment horizontal="right"/>
    </xf>
    <xf numFmtId="168" fontId="61" fillId="0" borderId="10" xfId="0" applyNumberFormat="1" applyFont="1" applyBorder="1"/>
    <xf numFmtId="168" fontId="61" fillId="0" borderId="11" xfId="0" applyNumberFormat="1" applyFont="1" applyBorder="1"/>
    <xf numFmtId="0" fontId="56" fillId="0" borderId="15" xfId="0" applyFont="1" applyBorder="1"/>
    <xf numFmtId="167" fontId="61" fillId="0" borderId="10" xfId="1691" applyNumberFormat="1" applyFont="1" applyBorder="1"/>
    <xf numFmtId="167" fontId="61" fillId="0" borderId="10" xfId="0" applyNumberFormat="1" applyFont="1" applyBorder="1"/>
    <xf numFmtId="167" fontId="61" fillId="0" borderId="11" xfId="0" applyNumberFormat="1" applyFont="1" applyBorder="1"/>
    <xf numFmtId="167" fontId="56" fillId="0" borderId="15" xfId="0" applyNumberFormat="1" applyFont="1" applyBorder="1"/>
    <xf numFmtId="167" fontId="56" fillId="0" borderId="10" xfId="1691" applyNumberFormat="1" applyFont="1" applyBorder="1"/>
    <xf numFmtId="0" fontId="68" fillId="0" borderId="10" xfId="0" applyFont="1" applyBorder="1" applyAlignment="1">
      <alignment horizontal="right"/>
    </xf>
    <xf numFmtId="167" fontId="56" fillId="0" borderId="16" xfId="0" applyNumberFormat="1" applyFont="1" applyBorder="1"/>
    <xf numFmtId="0" fontId="56" fillId="0" borderId="16" xfId="0" applyFont="1" applyBorder="1"/>
    <xf numFmtId="179" fontId="56" fillId="0" borderId="16" xfId="0" applyNumberFormat="1" applyFont="1" applyBorder="1"/>
    <xf numFmtId="167" fontId="56" fillId="0" borderId="13" xfId="0" applyNumberFormat="1" applyFont="1" applyBorder="1"/>
    <xf numFmtId="0" fontId="56" fillId="0" borderId="10" xfId="1693" applyFont="1" applyBorder="1" applyAlignment="1">
      <alignment wrapText="1"/>
    </xf>
    <xf numFmtId="0" fontId="56" fillId="0" borderId="10" xfId="1693" applyFont="1" applyBorder="1" applyAlignment="1">
      <alignment horizontal="right" wrapText="1"/>
    </xf>
    <xf numFmtId="167" fontId="56" fillId="0" borderId="11" xfId="0" applyNumberFormat="1" applyFont="1" applyBorder="1" applyAlignment="1">
      <alignment horizontal="right" vertical="top" wrapText="1"/>
    </xf>
    <xf numFmtId="167" fontId="56" fillId="0" borderId="10" xfId="0" applyNumberFormat="1" applyFont="1" applyBorder="1" applyAlignment="1">
      <alignment horizontal="right" vertical="top" wrapText="1"/>
    </xf>
    <xf numFmtId="172" fontId="56" fillId="0" borderId="10" xfId="0" applyNumberFormat="1" applyFont="1" applyBorder="1" applyAlignment="1">
      <alignment horizontal="right" vertical="top" wrapText="1"/>
    </xf>
    <xf numFmtId="0" fontId="56" fillId="0" borderId="10" xfId="0" applyFont="1" applyBorder="1" applyAlignment="1">
      <alignment vertical="top"/>
    </xf>
    <xf numFmtId="167" fontId="56" fillId="0" borderId="11" xfId="0" applyNumberFormat="1" applyFont="1" applyBorder="1" applyAlignment="1">
      <alignment vertical="top"/>
    </xf>
    <xf numFmtId="167" fontId="56" fillId="0" borderId="10" xfId="0" applyNumberFormat="1" applyFont="1" applyBorder="1" applyAlignment="1">
      <alignment vertical="top"/>
    </xf>
    <xf numFmtId="167" fontId="56" fillId="0" borderId="11" xfId="0" applyNumberFormat="1" applyFont="1" applyBorder="1" applyAlignment="1">
      <alignment horizontal="right" vertical="top"/>
    </xf>
    <xf numFmtId="0" fontId="69" fillId="37" borderId="10" xfId="0" applyFont="1" applyFill="1" applyBorder="1" applyAlignment="1">
      <alignment horizontal="left" wrapText="1"/>
    </xf>
    <xf numFmtId="167" fontId="58" fillId="37" borderId="11" xfId="0" applyNumberFormat="1" applyFont="1" applyFill="1" applyBorder="1" applyAlignment="1">
      <alignment horizontal="right"/>
    </xf>
    <xf numFmtId="0" fontId="61" fillId="0" borderId="0" xfId="0" applyFont="1" applyFill="1" applyAlignment="1">
      <alignment horizontal="left"/>
    </xf>
    <xf numFmtId="0" fontId="56" fillId="0" borderId="0" xfId="0" applyFont="1" applyFill="1" applyAlignment="1">
      <alignment horizontal="center"/>
    </xf>
    <xf numFmtId="0" fontId="56" fillId="0" borderId="0" xfId="0" applyFont="1" applyFill="1" applyAlignment="1">
      <alignment horizontal="right"/>
    </xf>
    <xf numFmtId="0" fontId="56" fillId="37" borderId="10" xfId="0" applyFont="1" applyFill="1" applyBorder="1" applyAlignment="1">
      <alignment horizontal="left" vertical="center" wrapText="1"/>
    </xf>
    <xf numFmtId="0" fontId="56" fillId="37" borderId="10" xfId="0" applyFont="1" applyFill="1" applyBorder="1" applyAlignment="1">
      <alignment horizontal="right" wrapText="1"/>
    </xf>
    <xf numFmtId="2" fontId="56" fillId="37" borderId="10" xfId="0" applyNumberFormat="1" applyFont="1" applyFill="1" applyBorder="1" applyAlignment="1">
      <alignment horizontal="right" wrapText="1"/>
    </xf>
    <xf numFmtId="4" fontId="56" fillId="37" borderId="10" xfId="0" applyNumberFormat="1" applyFont="1" applyFill="1" applyBorder="1" applyAlignment="1">
      <alignment horizontal="right" wrapText="1"/>
    </xf>
    <xf numFmtId="2" fontId="56" fillId="37" borderId="10" xfId="0" applyNumberFormat="1" applyFont="1" applyFill="1" applyBorder="1"/>
    <xf numFmtId="0" fontId="60" fillId="0" borderId="0" xfId="0" applyFont="1" applyFill="1" applyAlignment="1">
      <alignment horizontal="left" vertical="top" wrapText="1"/>
    </xf>
    <xf numFmtId="0" fontId="67" fillId="0" borderId="0" xfId="0" applyFont="1" applyFill="1" applyAlignment="1">
      <alignment horizontal="left"/>
    </xf>
    <xf numFmtId="0" fontId="56" fillId="0" borderId="11" xfId="0" applyFont="1" applyFill="1" applyBorder="1" applyAlignment="1">
      <alignment horizontal="right" wrapText="1"/>
    </xf>
    <xf numFmtId="168" fontId="56" fillId="0" borderId="11" xfId="0" applyNumberFormat="1" applyFont="1" applyFill="1" applyBorder="1" applyAlignment="1">
      <alignment horizontal="right"/>
    </xf>
    <xf numFmtId="168" fontId="56" fillId="0" borderId="10" xfId="0" applyNumberFormat="1" applyFont="1" applyFill="1" applyBorder="1" applyAlignment="1">
      <alignment horizontal="right"/>
    </xf>
    <xf numFmtId="168" fontId="56" fillId="0" borderId="10" xfId="0" applyNumberFormat="1" applyFont="1" applyFill="1" applyBorder="1" applyAlignment="1">
      <alignment horizontal="right" wrapText="1"/>
    </xf>
    <xf numFmtId="167" fontId="56" fillId="0" borderId="10" xfId="0" applyNumberFormat="1" applyFont="1" applyFill="1" applyBorder="1" applyAlignment="1">
      <alignment horizontal="right" wrapText="1"/>
    </xf>
    <xf numFmtId="3" fontId="56" fillId="0" borderId="10" xfId="0" applyNumberFormat="1" applyFont="1" applyFill="1" applyBorder="1" applyAlignment="1">
      <alignment horizontal="right"/>
    </xf>
    <xf numFmtId="1" fontId="56" fillId="0" borderId="10" xfId="0" applyNumberFormat="1" applyFont="1" applyFill="1" applyBorder="1" applyAlignment="1">
      <alignment horizontal="right"/>
    </xf>
    <xf numFmtId="1" fontId="56" fillId="0" borderId="10" xfId="0" applyNumberFormat="1" applyFont="1" applyFill="1" applyBorder="1"/>
    <xf numFmtId="2" fontId="56" fillId="0" borderId="10" xfId="0" applyNumberFormat="1" applyFont="1" applyFill="1" applyBorder="1" applyAlignment="1">
      <alignment horizontal="right"/>
    </xf>
    <xf numFmtId="3" fontId="56" fillId="0" borderId="10" xfId="0" applyNumberFormat="1" applyFont="1" applyFill="1" applyBorder="1"/>
    <xf numFmtId="168" fontId="56" fillId="0" borderId="10" xfId="0" applyNumberFormat="1" applyFont="1" applyFill="1" applyBorder="1"/>
    <xf numFmtId="2" fontId="56" fillId="0" borderId="10" xfId="0" applyNumberFormat="1" applyFont="1" applyFill="1" applyBorder="1"/>
    <xf numFmtId="3" fontId="56" fillId="0" borderId="11" xfId="0" applyNumberFormat="1" applyFont="1" applyFill="1" applyBorder="1" applyAlignment="1">
      <alignment horizontal="right"/>
    </xf>
    <xf numFmtId="177" fontId="56" fillId="0" borderId="10" xfId="1787" applyNumberFormat="1" applyFont="1" applyFill="1" applyBorder="1" applyAlignment="1">
      <alignment horizontal="right"/>
    </xf>
    <xf numFmtId="167" fontId="56" fillId="0" borderId="10" xfId="0" applyNumberFormat="1" applyFont="1" applyFill="1" applyBorder="1" applyAlignment="1">
      <alignment horizontal="right"/>
    </xf>
    <xf numFmtId="0" fontId="56" fillId="0" borderId="10" xfId="0" applyFont="1" applyFill="1" applyBorder="1" applyAlignment="1">
      <alignment horizontal="right"/>
    </xf>
    <xf numFmtId="0" fontId="56" fillId="0" borderId="10" xfId="0" applyFont="1" applyFill="1" applyBorder="1"/>
    <xf numFmtId="168" fontId="56" fillId="0" borderId="10" xfId="0" applyNumberFormat="1" applyFont="1" applyFill="1" applyBorder="1" applyAlignment="1">
      <alignment horizontal="right"/>
    </xf>
    <xf numFmtId="168" fontId="56" fillId="0" borderId="10" xfId="0" applyNumberFormat="1" applyFont="1" applyFill="1" applyBorder="1" applyAlignment="1">
      <alignment horizontal="right" wrapText="1"/>
    </xf>
    <xf numFmtId="167" fontId="56" fillId="0" borderId="10" xfId="0" applyNumberFormat="1" applyFont="1" applyFill="1" applyBorder="1" applyAlignment="1">
      <alignment horizontal="right" wrapText="1"/>
    </xf>
    <xf numFmtId="3" fontId="56" fillId="0" borderId="10" xfId="0" applyNumberFormat="1" applyFont="1" applyFill="1" applyBorder="1" applyAlignment="1">
      <alignment horizontal="right" wrapText="1"/>
    </xf>
    <xf numFmtId="49" fontId="56" fillId="0" borderId="10" xfId="0" applyNumberFormat="1" applyFont="1" applyFill="1" applyBorder="1" applyAlignment="1">
      <alignment horizontal="right"/>
    </xf>
    <xf numFmtId="167" fontId="56" fillId="0" borderId="10" xfId="0" applyNumberFormat="1" applyFont="1" applyFill="1" applyBorder="1"/>
    <xf numFmtId="167" fontId="56" fillId="0" borderId="10" xfId="0" applyNumberFormat="1" applyFont="1" applyFill="1" applyBorder="1" applyAlignment="1">
      <alignment horizontal="right"/>
    </xf>
    <xf numFmtId="0" fontId="56" fillId="0" borderId="10" xfId="0" applyFont="1" applyFill="1" applyBorder="1" applyAlignment="1">
      <alignment horizontal="right"/>
    </xf>
    <xf numFmtId="0" fontId="56" fillId="0" borderId="10" xfId="0" applyFont="1" applyFill="1" applyBorder="1"/>
    <xf numFmtId="0" fontId="56" fillId="0" borderId="10" xfId="0" applyFont="1" applyFill="1" applyBorder="1" applyAlignment="1">
      <alignment horizontal="right" wrapText="1"/>
    </xf>
    <xf numFmtId="168" fontId="56" fillId="0" borderId="10" xfId="0" applyNumberFormat="1" applyFont="1" applyFill="1" applyBorder="1" applyAlignment="1">
      <alignment horizontal="right"/>
    </xf>
    <xf numFmtId="168" fontId="56" fillId="0" borderId="11" xfId="0" applyNumberFormat="1" applyFont="1" applyFill="1" applyBorder="1" applyAlignment="1">
      <alignment horizontal="right" wrapText="1"/>
    </xf>
    <xf numFmtId="2" fontId="56" fillId="0" borderId="10" xfId="0" applyNumberFormat="1" applyFont="1" applyFill="1" applyBorder="1" applyAlignment="1" applyProtection="1">
      <alignment horizontal="right" wrapText="1"/>
      <protection locked="0"/>
    </xf>
    <xf numFmtId="2" fontId="56" fillId="0" borderId="10" xfId="0" applyNumberFormat="1" applyFont="1" applyFill="1" applyBorder="1" applyAlignment="1">
      <alignment horizontal="right" wrapText="1"/>
    </xf>
    <xf numFmtId="4" fontId="56" fillId="0" borderId="10" xfId="0" applyNumberFormat="1" applyFont="1" applyFill="1" applyBorder="1"/>
    <xf numFmtId="2" fontId="56" fillId="0" borderId="10" xfId="0" applyNumberFormat="1" applyFont="1" applyFill="1" applyBorder="1" applyAlignment="1" applyProtection="1">
      <alignment horizontal="right"/>
      <protection locked="0"/>
    </xf>
    <xf numFmtId="2" fontId="56" fillId="0" borderId="10" xfId="0" applyNumberFormat="1" applyFont="1" applyFill="1" applyBorder="1" applyProtection="1">
      <protection locked="0"/>
    </xf>
    <xf numFmtId="2" fontId="7" fillId="0" borderId="10" xfId="1679" applyNumberFormat="1" applyFont="1" applyFill="1" applyBorder="1"/>
    <xf numFmtId="2" fontId="56" fillId="0" borderId="10" xfId="0" applyNumberFormat="1" applyFont="1" applyFill="1" applyBorder="1" applyAlignment="1" applyProtection="1">
      <alignment wrapText="1"/>
      <protection locked="0"/>
    </xf>
    <xf numFmtId="4" fontId="56" fillId="0" borderId="11" xfId="0" applyNumberFormat="1" applyFont="1" applyFill="1" applyBorder="1"/>
    <xf numFmtId="2" fontId="56" fillId="0" borderId="10" xfId="1690" applyNumberFormat="1" applyFont="1" applyFill="1" applyBorder="1"/>
    <xf numFmtId="169" fontId="56" fillId="0" borderId="12" xfId="0" applyNumberFormat="1" applyFont="1" applyFill="1" applyBorder="1" applyAlignment="1">
      <alignment horizontal="right"/>
    </xf>
    <xf numFmtId="169" fontId="56" fillId="0" borderId="12" xfId="1674" applyNumberFormat="1" applyFont="1" applyFill="1" applyBorder="1" applyAlignment="1">
      <alignment horizontal="right"/>
    </xf>
    <xf numFmtId="169" fontId="56" fillId="0" borderId="10" xfId="0" applyNumberFormat="1" applyFont="1" applyFill="1" applyBorder="1" applyAlignment="1">
      <alignment horizontal="right"/>
    </xf>
    <xf numFmtId="170" fontId="56" fillId="0" borderId="10" xfId="0" applyNumberFormat="1" applyFont="1" applyFill="1" applyBorder="1" applyAlignment="1">
      <alignment horizontal="right"/>
    </xf>
    <xf numFmtId="0" fontId="56" fillId="0" borderId="12" xfId="0" applyFont="1" applyFill="1" applyBorder="1"/>
    <xf numFmtId="168" fontId="56" fillId="0" borderId="12" xfId="0" applyNumberFormat="1" applyFont="1" applyFill="1" applyBorder="1"/>
    <xf numFmtId="0" fontId="56" fillId="0" borderId="17" xfId="0" applyFont="1" applyFill="1" applyBorder="1"/>
    <xf numFmtId="3" fontId="56" fillId="0" borderId="11" xfId="0" applyNumberFormat="1" applyFont="1" applyFill="1" applyBorder="1"/>
    <xf numFmtId="3" fontId="56" fillId="0" borderId="12" xfId="0" applyNumberFormat="1" applyFont="1" applyFill="1" applyBorder="1"/>
    <xf numFmtId="3" fontId="56" fillId="0" borderId="17" xfId="0" applyNumberFormat="1" applyFont="1" applyFill="1" applyBorder="1"/>
    <xf numFmtId="167" fontId="56" fillId="0" borderId="12" xfId="0" applyNumberFormat="1" applyFont="1" applyFill="1" applyBorder="1"/>
    <xf numFmtId="0" fontId="56" fillId="0" borderId="10" xfId="0" applyFont="1" applyFill="1" applyBorder="1" applyAlignment="1">
      <alignment horizontal="right" vertical="top" wrapText="1"/>
    </xf>
    <xf numFmtId="167" fontId="28" fillId="0" borderId="10" xfId="0" applyNumberFormat="1" applyFont="1" applyFill="1" applyBorder="1" applyAlignment="1">
      <alignment horizontal="right"/>
    </xf>
    <xf numFmtId="167" fontId="28" fillId="0" borderId="10" xfId="0" applyNumberFormat="1" applyFont="1" applyFill="1" applyBorder="1"/>
    <xf numFmtId="176" fontId="56" fillId="0" borderId="10" xfId="0" applyNumberFormat="1" applyFont="1" applyFill="1" applyBorder="1" applyAlignment="1">
      <alignment horizontal="right" wrapText="1"/>
    </xf>
    <xf numFmtId="178" fontId="56" fillId="0" borderId="10" xfId="0" applyNumberFormat="1" applyFont="1" applyFill="1" applyBorder="1" applyAlignment="1">
      <alignment horizontal="right" wrapText="1"/>
    </xf>
    <xf numFmtId="0" fontId="59" fillId="0" borderId="10" xfId="0" applyFont="1" applyFill="1" applyBorder="1"/>
    <xf numFmtId="167" fontId="56" fillId="0" borderId="11" xfId="0" applyNumberFormat="1" applyFont="1" applyFill="1" applyBorder="1"/>
    <xf numFmtId="167" fontId="56" fillId="0" borderId="11" xfId="0" applyNumberFormat="1" applyFont="1" applyFill="1" applyBorder="1" applyAlignment="1">
      <alignment horizontal="right"/>
    </xf>
    <xf numFmtId="167" fontId="56" fillId="0" borderId="12" xfId="0" applyNumberFormat="1" applyFont="1" applyFill="1" applyBorder="1" applyAlignment="1">
      <alignment horizontal="right" wrapText="1"/>
    </xf>
    <xf numFmtId="167" fontId="61" fillId="0" borderId="10" xfId="0" applyNumberFormat="1" applyFont="1" applyFill="1" applyBorder="1" applyAlignment="1">
      <alignment horizontal="right" wrapText="1"/>
    </xf>
    <xf numFmtId="168" fontId="56" fillId="0" borderId="11" xfId="0" applyNumberFormat="1" applyFont="1" applyFill="1" applyBorder="1"/>
    <xf numFmtId="167" fontId="28" fillId="0" borderId="0" xfId="0" applyNumberFormat="1" applyFont="1" applyFill="1"/>
    <xf numFmtId="3" fontId="28" fillId="0" borderId="10" xfId="0" applyNumberFormat="1" applyFont="1" applyFill="1" applyBorder="1" applyAlignment="1">
      <alignment horizontal="right" wrapText="1"/>
    </xf>
    <xf numFmtId="3" fontId="7" fillId="0" borderId="10" xfId="1679" applyNumberFormat="1" applyFont="1" applyFill="1" applyBorder="1"/>
    <xf numFmtId="2" fontId="7" fillId="0" borderId="10" xfId="0" applyNumberFormat="1" applyFont="1" applyFill="1" applyBorder="1" applyAlignment="1">
      <alignment horizontal="right"/>
    </xf>
    <xf numFmtId="4" fontId="28" fillId="0" borderId="10" xfId="0" applyNumberFormat="1" applyFont="1" applyFill="1" applyBorder="1" applyAlignment="1">
      <alignment horizontal="right" vertical="center" wrapText="1"/>
    </xf>
    <xf numFmtId="167" fontId="57" fillId="0" borderId="0" xfId="0" applyNumberFormat="1" applyFont="1"/>
    <xf numFmtId="4" fontId="56" fillId="0" borderId="10" xfId="0" applyNumberFormat="1" applyFont="1" applyFill="1" applyBorder="1" applyAlignment="1">
      <alignment horizontal="right"/>
    </xf>
    <xf numFmtId="167" fontId="58" fillId="37" borderId="10" xfId="0" applyNumberFormat="1" applyFont="1" applyFill="1" applyBorder="1"/>
    <xf numFmtId="168" fontId="28" fillId="0" borderId="10" xfId="1667" applyNumberFormat="1" applyFont="1" applyFill="1" applyBorder="1" applyAlignment="1">
      <alignment horizontal="right"/>
    </xf>
    <xf numFmtId="167" fontId="56" fillId="37" borderId="10" xfId="0" applyNumberFormat="1" applyFont="1" applyFill="1" applyBorder="1" applyAlignment="1">
      <alignment horizontal="right"/>
    </xf>
    <xf numFmtId="0" fontId="8" fillId="0" borderId="0" xfId="0" applyFont="1" applyFill="1" applyAlignment="1">
      <alignment horizontal="left" vertical="center"/>
    </xf>
    <xf numFmtId="0" fontId="60" fillId="0" borderId="0" xfId="0" applyFont="1" applyFill="1" applyAlignment="1">
      <alignment horizontal="left" vertical="center"/>
    </xf>
    <xf numFmtId="0" fontId="60" fillId="0" borderId="0" xfId="0" applyFont="1" applyFill="1" applyAlignment="1">
      <alignment horizontal="left" vertical="top" wrapText="1"/>
    </xf>
    <xf numFmtId="0" fontId="60" fillId="0" borderId="0" xfId="0" applyFont="1" applyFill="1" applyAlignment="1"/>
    <xf numFmtId="0" fontId="8" fillId="0" borderId="0" xfId="0" applyFont="1" applyFill="1" applyAlignment="1">
      <alignment horizontal="left" vertical="top" wrapText="1"/>
    </xf>
    <xf numFmtId="0" fontId="60" fillId="0" borderId="0" xfId="0" applyFont="1" applyFill="1"/>
    <xf numFmtId="0" fontId="60" fillId="0" borderId="0" xfId="0" applyFont="1" applyFill="1" applyAlignment="1">
      <alignment horizontal="left" vertical="center" wrapText="1"/>
    </xf>
    <xf numFmtId="0" fontId="28" fillId="0" borderId="10" xfId="0" applyFont="1" applyFill="1" applyBorder="1" applyAlignment="1">
      <alignment horizontal="right"/>
    </xf>
  </cellXfs>
  <cellStyles count="1791">
    <cellStyle name="20% - Акцент1 2" xfId="1"/>
    <cellStyle name="20% - Акцент1 2 10" xfId="2"/>
    <cellStyle name="20% - Акцент1 2 11" xfId="3"/>
    <cellStyle name="20% - Акцент1 2 12" xfId="4"/>
    <cellStyle name="20% - Акцент1 2 13" xfId="5"/>
    <cellStyle name="20% - Акцент1 2 14" xfId="6"/>
    <cellStyle name="20% - Акцент1 2 15" xfId="7"/>
    <cellStyle name="20% - Акцент1 2 16" xfId="8"/>
    <cellStyle name="20% - Акцент1 2 17" xfId="9"/>
    <cellStyle name="20% - Акцент1 2 18" xfId="10"/>
    <cellStyle name="20% - Акцент1 2 19" xfId="11"/>
    <cellStyle name="20% - Акцент1 2 2" xfId="12"/>
    <cellStyle name="20% - Акцент1 2 20" xfId="13"/>
    <cellStyle name="20% - Акцент1 2 21" xfId="14"/>
    <cellStyle name="20% - Акцент1 2 22" xfId="15"/>
    <cellStyle name="20% - Акцент1 2 23" xfId="16"/>
    <cellStyle name="20% - Акцент1 2 24" xfId="17"/>
    <cellStyle name="20% - Акцент1 2 25" xfId="18"/>
    <cellStyle name="20% - Акцент1 2 26" xfId="19"/>
    <cellStyle name="20% - Акцент1 2 3" xfId="20"/>
    <cellStyle name="20% - Акцент1 2 4" xfId="21"/>
    <cellStyle name="20% - Акцент1 2 5" xfId="22"/>
    <cellStyle name="20% - Акцент1 2 6" xfId="23"/>
    <cellStyle name="20% - Акцент1 2 7" xfId="24"/>
    <cellStyle name="20% - Акцент1 2 8" xfId="25"/>
    <cellStyle name="20% - Акцент1 2 9" xfId="26"/>
    <cellStyle name="20% - Акцент1 3" xfId="27"/>
    <cellStyle name="20% - Акцент1 3 10" xfId="28"/>
    <cellStyle name="20% - Акцент1 3 11" xfId="29"/>
    <cellStyle name="20% - Акцент1 3 12" xfId="30"/>
    <cellStyle name="20% - Акцент1 3 13" xfId="31"/>
    <cellStyle name="20% - Акцент1 3 14" xfId="32"/>
    <cellStyle name="20% - Акцент1 3 15" xfId="33"/>
    <cellStyle name="20% - Акцент1 3 16" xfId="34"/>
    <cellStyle name="20% - Акцент1 3 17" xfId="35"/>
    <cellStyle name="20% - Акцент1 3 18" xfId="36"/>
    <cellStyle name="20% - Акцент1 3 19" xfId="37"/>
    <cellStyle name="20% - Акцент1 3 2" xfId="38"/>
    <cellStyle name="20% - Акцент1 3 20" xfId="39"/>
    <cellStyle name="20% - Акцент1 3 21" xfId="40"/>
    <cellStyle name="20% - Акцент1 3 22" xfId="41"/>
    <cellStyle name="20% - Акцент1 3 23" xfId="42"/>
    <cellStyle name="20% - Акцент1 3 24" xfId="43"/>
    <cellStyle name="20% - Акцент1 3 25" xfId="44"/>
    <cellStyle name="20% - Акцент1 3 3" xfId="45"/>
    <cellStyle name="20% - Акцент1 3 4" xfId="46"/>
    <cellStyle name="20% - Акцент1 3 5" xfId="47"/>
    <cellStyle name="20% - Акцент1 3 6" xfId="48"/>
    <cellStyle name="20% - Акцент1 3 7" xfId="49"/>
    <cellStyle name="20% - Акцент1 3 8" xfId="50"/>
    <cellStyle name="20% - Акцент1 3 9" xfId="51"/>
    <cellStyle name="20% - Акцент1 4" xfId="52"/>
    <cellStyle name="20% - Акцент1 4 10" xfId="53"/>
    <cellStyle name="20% - Акцент1 4 11" xfId="54"/>
    <cellStyle name="20% - Акцент1 4 12" xfId="55"/>
    <cellStyle name="20% - Акцент1 4 13" xfId="56"/>
    <cellStyle name="20% - Акцент1 4 14" xfId="57"/>
    <cellStyle name="20% - Акцент1 4 15" xfId="58"/>
    <cellStyle name="20% - Акцент1 4 16" xfId="59"/>
    <cellStyle name="20% - Акцент1 4 17" xfId="60"/>
    <cellStyle name="20% - Акцент1 4 18" xfId="61"/>
    <cellStyle name="20% - Акцент1 4 19" xfId="62"/>
    <cellStyle name="20% - Акцент1 4 2" xfId="63"/>
    <cellStyle name="20% - Акцент1 4 20" xfId="64"/>
    <cellStyle name="20% - Акцент1 4 21" xfId="65"/>
    <cellStyle name="20% - Акцент1 4 22" xfId="66"/>
    <cellStyle name="20% - Акцент1 4 23" xfId="67"/>
    <cellStyle name="20% - Акцент1 4 24" xfId="68"/>
    <cellStyle name="20% - Акцент1 4 25" xfId="69"/>
    <cellStyle name="20% - Акцент1 4 3" xfId="70"/>
    <cellStyle name="20% - Акцент1 4 4" xfId="71"/>
    <cellStyle name="20% - Акцент1 4 5" xfId="72"/>
    <cellStyle name="20% - Акцент1 4 6" xfId="73"/>
    <cellStyle name="20% - Акцент1 4 7" xfId="74"/>
    <cellStyle name="20% - Акцент1 4 8" xfId="75"/>
    <cellStyle name="20% - Акцент1 4 9" xfId="76"/>
    <cellStyle name="20% - Акцент1 5" xfId="77"/>
    <cellStyle name="20% - Акцент1 5 10" xfId="78"/>
    <cellStyle name="20% - Акцент1 5 11" xfId="79"/>
    <cellStyle name="20% - Акцент1 5 12" xfId="80"/>
    <cellStyle name="20% - Акцент1 5 13" xfId="81"/>
    <cellStyle name="20% - Акцент1 5 14" xfId="82"/>
    <cellStyle name="20% - Акцент1 5 15" xfId="83"/>
    <cellStyle name="20% - Акцент1 5 16" xfId="84"/>
    <cellStyle name="20% - Акцент1 5 17" xfId="85"/>
    <cellStyle name="20% - Акцент1 5 18" xfId="86"/>
    <cellStyle name="20% - Акцент1 5 19" xfId="87"/>
    <cellStyle name="20% - Акцент1 5 2" xfId="88"/>
    <cellStyle name="20% - Акцент1 5 20" xfId="89"/>
    <cellStyle name="20% - Акцент1 5 21" xfId="90"/>
    <cellStyle name="20% - Акцент1 5 22" xfId="91"/>
    <cellStyle name="20% - Акцент1 5 23" xfId="92"/>
    <cellStyle name="20% - Акцент1 5 24" xfId="93"/>
    <cellStyle name="20% - Акцент1 5 25" xfId="94"/>
    <cellStyle name="20% - Акцент1 5 3" xfId="95"/>
    <cellStyle name="20% - Акцент1 5 4" xfId="96"/>
    <cellStyle name="20% - Акцент1 5 5" xfId="97"/>
    <cellStyle name="20% - Акцент1 5 6" xfId="98"/>
    <cellStyle name="20% - Акцент1 5 7" xfId="99"/>
    <cellStyle name="20% - Акцент1 5 8" xfId="100"/>
    <cellStyle name="20% - Акцент1 5 9" xfId="101"/>
    <cellStyle name="20% - Акцент1 6" xfId="102"/>
    <cellStyle name="20% - Акцент1 6 10" xfId="103"/>
    <cellStyle name="20% - Акцент1 6 11" xfId="104"/>
    <cellStyle name="20% - Акцент1 6 12" xfId="105"/>
    <cellStyle name="20% - Акцент1 6 13" xfId="106"/>
    <cellStyle name="20% - Акцент1 6 14" xfId="107"/>
    <cellStyle name="20% - Акцент1 6 15" xfId="108"/>
    <cellStyle name="20% - Акцент1 6 16" xfId="109"/>
    <cellStyle name="20% - Акцент1 6 17" xfId="110"/>
    <cellStyle name="20% - Акцент1 6 18" xfId="111"/>
    <cellStyle name="20% - Акцент1 6 19" xfId="112"/>
    <cellStyle name="20% - Акцент1 6 2" xfId="113"/>
    <cellStyle name="20% - Акцент1 6 20" xfId="114"/>
    <cellStyle name="20% - Акцент1 6 21" xfId="115"/>
    <cellStyle name="20% - Акцент1 6 22" xfId="116"/>
    <cellStyle name="20% - Акцент1 6 23" xfId="117"/>
    <cellStyle name="20% - Акцент1 6 24" xfId="118"/>
    <cellStyle name="20% - Акцент1 6 25" xfId="119"/>
    <cellStyle name="20% - Акцент1 6 3" xfId="120"/>
    <cellStyle name="20% - Акцент1 6 4" xfId="121"/>
    <cellStyle name="20% - Акцент1 6 5" xfId="122"/>
    <cellStyle name="20% - Акцент1 6 6" xfId="123"/>
    <cellStyle name="20% - Акцент1 6 7" xfId="124"/>
    <cellStyle name="20% - Акцент1 6 8" xfId="125"/>
    <cellStyle name="20% - Акцент1 6 9" xfId="126"/>
    <cellStyle name="20% - Акцент1 7" xfId="127"/>
    <cellStyle name="20% - Акцент1 7 10" xfId="128"/>
    <cellStyle name="20% - Акцент1 7 11" xfId="129"/>
    <cellStyle name="20% - Акцент1 7 12" xfId="130"/>
    <cellStyle name="20% - Акцент1 7 13" xfId="131"/>
    <cellStyle name="20% - Акцент1 7 14" xfId="132"/>
    <cellStyle name="20% - Акцент1 7 15" xfId="133"/>
    <cellStyle name="20% - Акцент1 7 16" xfId="134"/>
    <cellStyle name="20% - Акцент1 7 17" xfId="135"/>
    <cellStyle name="20% - Акцент1 7 18" xfId="136"/>
    <cellStyle name="20% - Акцент1 7 19" xfId="137"/>
    <cellStyle name="20% - Акцент1 7 2" xfId="138"/>
    <cellStyle name="20% - Акцент1 7 20" xfId="139"/>
    <cellStyle name="20% - Акцент1 7 21" xfId="140"/>
    <cellStyle name="20% - Акцент1 7 22" xfId="141"/>
    <cellStyle name="20% - Акцент1 7 23" xfId="142"/>
    <cellStyle name="20% - Акцент1 7 24" xfId="143"/>
    <cellStyle name="20% - Акцент1 7 25" xfId="144"/>
    <cellStyle name="20% - Акцент1 7 3" xfId="145"/>
    <cellStyle name="20% - Акцент1 7 4" xfId="146"/>
    <cellStyle name="20% - Акцент1 7 5" xfId="147"/>
    <cellStyle name="20% - Акцент1 7 6" xfId="148"/>
    <cellStyle name="20% - Акцент1 7 7" xfId="149"/>
    <cellStyle name="20% - Акцент1 7 8" xfId="150"/>
    <cellStyle name="20% - Акцент1 7 9" xfId="151"/>
    <cellStyle name="20% - Акцент1 8" xfId="152"/>
    <cellStyle name="20% - Акцент1 8 10" xfId="153"/>
    <cellStyle name="20% - Акцент1 8 11" xfId="154"/>
    <cellStyle name="20% - Акцент1 8 12" xfId="155"/>
    <cellStyle name="20% - Акцент1 8 13" xfId="156"/>
    <cellStyle name="20% - Акцент1 8 14" xfId="157"/>
    <cellStyle name="20% - Акцент1 8 15" xfId="158"/>
    <cellStyle name="20% - Акцент1 8 16" xfId="159"/>
    <cellStyle name="20% - Акцент1 8 17" xfId="160"/>
    <cellStyle name="20% - Акцент1 8 18" xfId="161"/>
    <cellStyle name="20% - Акцент1 8 19" xfId="162"/>
    <cellStyle name="20% - Акцент1 8 2" xfId="163"/>
    <cellStyle name="20% - Акцент1 8 20" xfId="164"/>
    <cellStyle name="20% - Акцент1 8 21" xfId="165"/>
    <cellStyle name="20% - Акцент1 8 22" xfId="166"/>
    <cellStyle name="20% - Акцент1 8 23" xfId="167"/>
    <cellStyle name="20% - Акцент1 8 24" xfId="168"/>
    <cellStyle name="20% - Акцент1 8 25" xfId="169"/>
    <cellStyle name="20% - Акцент1 8 3" xfId="170"/>
    <cellStyle name="20% - Акцент1 8 4" xfId="171"/>
    <cellStyle name="20% - Акцент1 8 5" xfId="172"/>
    <cellStyle name="20% - Акцент1 8 6" xfId="173"/>
    <cellStyle name="20% - Акцент1 8 7" xfId="174"/>
    <cellStyle name="20% - Акцент1 8 8" xfId="175"/>
    <cellStyle name="20% - Акцент1 8 9" xfId="176"/>
    <cellStyle name="20% - Акцент1 9" xfId="177"/>
    <cellStyle name="20% - Акцент1 9 10" xfId="178"/>
    <cellStyle name="20% - Акцент1 9 11" xfId="179"/>
    <cellStyle name="20% - Акцент1 9 12" xfId="180"/>
    <cellStyle name="20% - Акцент1 9 13" xfId="181"/>
    <cellStyle name="20% - Акцент1 9 14" xfId="182"/>
    <cellStyle name="20% - Акцент1 9 15" xfId="183"/>
    <cellStyle name="20% - Акцент1 9 16" xfId="184"/>
    <cellStyle name="20% - Акцент1 9 17" xfId="185"/>
    <cellStyle name="20% - Акцент1 9 18" xfId="186"/>
    <cellStyle name="20% - Акцент1 9 19" xfId="187"/>
    <cellStyle name="20% - Акцент1 9 2" xfId="188"/>
    <cellStyle name="20% - Акцент1 9 20" xfId="189"/>
    <cellStyle name="20% - Акцент1 9 21" xfId="190"/>
    <cellStyle name="20% - Акцент1 9 22" xfId="191"/>
    <cellStyle name="20% - Акцент1 9 23" xfId="192"/>
    <cellStyle name="20% - Акцент1 9 24" xfId="193"/>
    <cellStyle name="20% - Акцент1 9 25" xfId="194"/>
    <cellStyle name="20% - Акцент1 9 3" xfId="195"/>
    <cellStyle name="20% - Акцент1 9 4" xfId="196"/>
    <cellStyle name="20% - Акцент1 9 5" xfId="197"/>
    <cellStyle name="20% - Акцент1 9 6" xfId="198"/>
    <cellStyle name="20% - Акцент1 9 7" xfId="199"/>
    <cellStyle name="20% - Акцент1 9 8" xfId="200"/>
    <cellStyle name="20% - Акцент1 9 9" xfId="201"/>
    <cellStyle name="20% - Акцент2 2" xfId="202"/>
    <cellStyle name="20% - Акцент2 2 10" xfId="203"/>
    <cellStyle name="20% - Акцент2 2 11" xfId="204"/>
    <cellStyle name="20% - Акцент2 2 12" xfId="205"/>
    <cellStyle name="20% - Акцент2 2 13" xfId="206"/>
    <cellStyle name="20% - Акцент2 2 14" xfId="207"/>
    <cellStyle name="20% - Акцент2 2 15" xfId="208"/>
    <cellStyle name="20% - Акцент2 2 16" xfId="209"/>
    <cellStyle name="20% - Акцент2 2 17" xfId="210"/>
    <cellStyle name="20% - Акцент2 2 18" xfId="211"/>
    <cellStyle name="20% - Акцент2 2 19" xfId="212"/>
    <cellStyle name="20% - Акцент2 2 2" xfId="213"/>
    <cellStyle name="20% - Акцент2 2 20" xfId="214"/>
    <cellStyle name="20% - Акцент2 2 21" xfId="215"/>
    <cellStyle name="20% - Акцент2 2 22" xfId="216"/>
    <cellStyle name="20% - Акцент2 2 23" xfId="217"/>
    <cellStyle name="20% - Акцент2 2 24" xfId="218"/>
    <cellStyle name="20% - Акцент2 2 25" xfId="219"/>
    <cellStyle name="20% - Акцент2 2 26" xfId="220"/>
    <cellStyle name="20% - Акцент2 2 3" xfId="221"/>
    <cellStyle name="20% - Акцент2 2 4" xfId="222"/>
    <cellStyle name="20% - Акцент2 2 5" xfId="223"/>
    <cellStyle name="20% - Акцент2 2 6" xfId="224"/>
    <cellStyle name="20% - Акцент2 2 7" xfId="225"/>
    <cellStyle name="20% - Акцент2 2 8" xfId="226"/>
    <cellStyle name="20% - Акцент2 2 9" xfId="227"/>
    <cellStyle name="20% - Акцент2 3" xfId="228"/>
    <cellStyle name="20% - Акцент2 3 10" xfId="229"/>
    <cellStyle name="20% - Акцент2 3 11" xfId="230"/>
    <cellStyle name="20% - Акцент2 3 12" xfId="231"/>
    <cellStyle name="20% - Акцент2 3 13" xfId="232"/>
    <cellStyle name="20% - Акцент2 3 14" xfId="233"/>
    <cellStyle name="20% - Акцент2 3 15" xfId="234"/>
    <cellStyle name="20% - Акцент2 3 16" xfId="235"/>
    <cellStyle name="20% - Акцент2 3 17" xfId="236"/>
    <cellStyle name="20% - Акцент2 3 18" xfId="237"/>
    <cellStyle name="20% - Акцент2 3 19" xfId="238"/>
    <cellStyle name="20% - Акцент2 3 2" xfId="239"/>
    <cellStyle name="20% - Акцент2 3 20" xfId="240"/>
    <cellStyle name="20% - Акцент2 3 21" xfId="241"/>
    <cellStyle name="20% - Акцент2 3 22" xfId="242"/>
    <cellStyle name="20% - Акцент2 3 23" xfId="243"/>
    <cellStyle name="20% - Акцент2 3 24" xfId="244"/>
    <cellStyle name="20% - Акцент2 3 25" xfId="245"/>
    <cellStyle name="20% - Акцент2 3 3" xfId="246"/>
    <cellStyle name="20% - Акцент2 3 4" xfId="247"/>
    <cellStyle name="20% - Акцент2 3 5" xfId="248"/>
    <cellStyle name="20% - Акцент2 3 6" xfId="249"/>
    <cellStyle name="20% - Акцент2 3 7" xfId="250"/>
    <cellStyle name="20% - Акцент2 3 8" xfId="251"/>
    <cellStyle name="20% - Акцент2 3 9" xfId="252"/>
    <cellStyle name="20% - Акцент2 4" xfId="253"/>
    <cellStyle name="20% - Акцент2 4 10" xfId="254"/>
    <cellStyle name="20% - Акцент2 4 11" xfId="255"/>
    <cellStyle name="20% - Акцент2 4 12" xfId="256"/>
    <cellStyle name="20% - Акцент2 4 13" xfId="257"/>
    <cellStyle name="20% - Акцент2 4 14" xfId="258"/>
    <cellStyle name="20% - Акцент2 4 15" xfId="259"/>
    <cellStyle name="20% - Акцент2 4 16" xfId="260"/>
    <cellStyle name="20% - Акцент2 4 17" xfId="261"/>
    <cellStyle name="20% - Акцент2 4 18" xfId="262"/>
    <cellStyle name="20% - Акцент2 4 19" xfId="263"/>
    <cellStyle name="20% - Акцент2 4 2" xfId="264"/>
    <cellStyle name="20% - Акцент2 4 20" xfId="265"/>
    <cellStyle name="20% - Акцент2 4 21" xfId="266"/>
    <cellStyle name="20% - Акцент2 4 22" xfId="267"/>
    <cellStyle name="20% - Акцент2 4 23" xfId="268"/>
    <cellStyle name="20% - Акцент2 4 24" xfId="269"/>
    <cellStyle name="20% - Акцент2 4 25" xfId="270"/>
    <cellStyle name="20% - Акцент2 4 3" xfId="271"/>
    <cellStyle name="20% - Акцент2 4 4" xfId="272"/>
    <cellStyle name="20% - Акцент2 4 5" xfId="273"/>
    <cellStyle name="20% - Акцент2 4 6" xfId="274"/>
    <cellStyle name="20% - Акцент2 4 7" xfId="275"/>
    <cellStyle name="20% - Акцент2 4 8" xfId="276"/>
    <cellStyle name="20% - Акцент2 4 9" xfId="277"/>
    <cellStyle name="20% - Акцент2 5" xfId="278"/>
    <cellStyle name="20% - Акцент2 5 10" xfId="279"/>
    <cellStyle name="20% - Акцент2 5 11" xfId="280"/>
    <cellStyle name="20% - Акцент2 5 12" xfId="281"/>
    <cellStyle name="20% - Акцент2 5 13" xfId="282"/>
    <cellStyle name="20% - Акцент2 5 14" xfId="283"/>
    <cellStyle name="20% - Акцент2 5 15" xfId="284"/>
    <cellStyle name="20% - Акцент2 5 16" xfId="285"/>
    <cellStyle name="20% - Акцент2 5 17" xfId="286"/>
    <cellStyle name="20% - Акцент2 5 18" xfId="287"/>
    <cellStyle name="20% - Акцент2 5 19" xfId="288"/>
    <cellStyle name="20% - Акцент2 5 2" xfId="289"/>
    <cellStyle name="20% - Акцент2 5 20" xfId="290"/>
    <cellStyle name="20% - Акцент2 5 21" xfId="291"/>
    <cellStyle name="20% - Акцент2 5 22" xfId="292"/>
    <cellStyle name="20% - Акцент2 5 23" xfId="293"/>
    <cellStyle name="20% - Акцент2 5 24" xfId="294"/>
    <cellStyle name="20% - Акцент2 5 25" xfId="295"/>
    <cellStyle name="20% - Акцент2 5 3" xfId="296"/>
    <cellStyle name="20% - Акцент2 5 4" xfId="297"/>
    <cellStyle name="20% - Акцент2 5 5" xfId="298"/>
    <cellStyle name="20% - Акцент2 5 6" xfId="299"/>
    <cellStyle name="20% - Акцент2 5 7" xfId="300"/>
    <cellStyle name="20% - Акцент2 5 8" xfId="301"/>
    <cellStyle name="20% - Акцент2 5 9" xfId="302"/>
    <cellStyle name="20% - Акцент2 6" xfId="303"/>
    <cellStyle name="20% - Акцент2 6 10" xfId="304"/>
    <cellStyle name="20% - Акцент2 6 11" xfId="305"/>
    <cellStyle name="20% - Акцент2 6 12" xfId="306"/>
    <cellStyle name="20% - Акцент2 6 13" xfId="307"/>
    <cellStyle name="20% - Акцент2 6 14" xfId="308"/>
    <cellStyle name="20% - Акцент2 6 15" xfId="309"/>
    <cellStyle name="20% - Акцент2 6 16" xfId="310"/>
    <cellStyle name="20% - Акцент2 6 17" xfId="311"/>
    <cellStyle name="20% - Акцент2 6 18" xfId="312"/>
    <cellStyle name="20% - Акцент2 6 19" xfId="313"/>
    <cellStyle name="20% - Акцент2 6 2" xfId="314"/>
    <cellStyle name="20% - Акцент2 6 20" xfId="315"/>
    <cellStyle name="20% - Акцент2 6 21" xfId="316"/>
    <cellStyle name="20% - Акцент2 6 22" xfId="317"/>
    <cellStyle name="20% - Акцент2 6 23" xfId="318"/>
    <cellStyle name="20% - Акцент2 6 24" xfId="319"/>
    <cellStyle name="20% - Акцент2 6 25" xfId="320"/>
    <cellStyle name="20% - Акцент2 6 3" xfId="321"/>
    <cellStyle name="20% - Акцент2 6 4" xfId="322"/>
    <cellStyle name="20% - Акцент2 6 5" xfId="323"/>
    <cellStyle name="20% - Акцент2 6 6" xfId="324"/>
    <cellStyle name="20% - Акцент2 6 7" xfId="325"/>
    <cellStyle name="20% - Акцент2 6 8" xfId="326"/>
    <cellStyle name="20% - Акцент2 6 9" xfId="327"/>
    <cellStyle name="20% - Акцент2 7" xfId="328"/>
    <cellStyle name="20% - Акцент2 7 10" xfId="329"/>
    <cellStyle name="20% - Акцент2 7 11" xfId="330"/>
    <cellStyle name="20% - Акцент2 7 12" xfId="331"/>
    <cellStyle name="20% - Акцент2 7 13" xfId="332"/>
    <cellStyle name="20% - Акцент2 7 14" xfId="333"/>
    <cellStyle name="20% - Акцент2 7 15" xfId="334"/>
    <cellStyle name="20% - Акцент2 7 16" xfId="335"/>
    <cellStyle name="20% - Акцент2 7 17" xfId="336"/>
    <cellStyle name="20% - Акцент2 7 18" xfId="337"/>
    <cellStyle name="20% - Акцент2 7 19" xfId="338"/>
    <cellStyle name="20% - Акцент2 7 2" xfId="339"/>
    <cellStyle name="20% - Акцент2 7 20" xfId="340"/>
    <cellStyle name="20% - Акцент2 7 21" xfId="341"/>
    <cellStyle name="20% - Акцент2 7 22" xfId="342"/>
    <cellStyle name="20% - Акцент2 7 23" xfId="343"/>
    <cellStyle name="20% - Акцент2 7 24" xfId="344"/>
    <cellStyle name="20% - Акцент2 7 25" xfId="345"/>
    <cellStyle name="20% - Акцент2 7 3" xfId="346"/>
    <cellStyle name="20% - Акцент2 7 4" xfId="347"/>
    <cellStyle name="20% - Акцент2 7 5" xfId="348"/>
    <cellStyle name="20% - Акцент2 7 6" xfId="349"/>
    <cellStyle name="20% - Акцент2 7 7" xfId="350"/>
    <cellStyle name="20% - Акцент2 7 8" xfId="351"/>
    <cellStyle name="20% - Акцент2 7 9" xfId="352"/>
    <cellStyle name="20% - Акцент2 8" xfId="353"/>
    <cellStyle name="20% - Акцент2 8 10" xfId="354"/>
    <cellStyle name="20% - Акцент2 8 11" xfId="355"/>
    <cellStyle name="20% - Акцент2 8 12" xfId="356"/>
    <cellStyle name="20% - Акцент2 8 13" xfId="357"/>
    <cellStyle name="20% - Акцент2 8 14" xfId="358"/>
    <cellStyle name="20% - Акцент2 8 15" xfId="359"/>
    <cellStyle name="20% - Акцент2 8 16" xfId="360"/>
    <cellStyle name="20% - Акцент2 8 17" xfId="361"/>
    <cellStyle name="20% - Акцент2 8 18" xfId="362"/>
    <cellStyle name="20% - Акцент2 8 19" xfId="363"/>
    <cellStyle name="20% - Акцент2 8 2" xfId="364"/>
    <cellStyle name="20% - Акцент2 8 20" xfId="365"/>
    <cellStyle name="20% - Акцент2 8 21" xfId="366"/>
    <cellStyle name="20% - Акцент2 8 22" xfId="367"/>
    <cellStyle name="20% - Акцент2 8 23" xfId="368"/>
    <cellStyle name="20% - Акцент2 8 24" xfId="369"/>
    <cellStyle name="20% - Акцент2 8 25" xfId="370"/>
    <cellStyle name="20% - Акцент2 8 3" xfId="371"/>
    <cellStyle name="20% - Акцент2 8 4" xfId="372"/>
    <cellStyle name="20% - Акцент2 8 5" xfId="373"/>
    <cellStyle name="20% - Акцент2 8 6" xfId="374"/>
    <cellStyle name="20% - Акцент2 8 7" xfId="375"/>
    <cellStyle name="20% - Акцент2 8 8" xfId="376"/>
    <cellStyle name="20% - Акцент2 8 9" xfId="377"/>
    <cellStyle name="20% - Акцент2 9" xfId="378"/>
    <cellStyle name="20% - Акцент2 9 10" xfId="379"/>
    <cellStyle name="20% - Акцент2 9 11" xfId="380"/>
    <cellStyle name="20% - Акцент2 9 12" xfId="381"/>
    <cellStyle name="20% - Акцент2 9 13" xfId="382"/>
    <cellStyle name="20% - Акцент2 9 14" xfId="383"/>
    <cellStyle name="20% - Акцент2 9 15" xfId="384"/>
    <cellStyle name="20% - Акцент2 9 16" xfId="385"/>
    <cellStyle name="20% - Акцент2 9 17" xfId="386"/>
    <cellStyle name="20% - Акцент2 9 18" xfId="387"/>
    <cellStyle name="20% - Акцент2 9 19" xfId="388"/>
    <cellStyle name="20% - Акцент2 9 2" xfId="389"/>
    <cellStyle name="20% - Акцент2 9 20" xfId="390"/>
    <cellStyle name="20% - Акцент2 9 21" xfId="391"/>
    <cellStyle name="20% - Акцент2 9 22" xfId="392"/>
    <cellStyle name="20% - Акцент2 9 23" xfId="393"/>
    <cellStyle name="20% - Акцент2 9 24" xfId="394"/>
    <cellStyle name="20% - Акцент2 9 25" xfId="395"/>
    <cellStyle name="20% - Акцент2 9 3" xfId="396"/>
    <cellStyle name="20% - Акцент2 9 4" xfId="397"/>
    <cellStyle name="20% - Акцент2 9 5" xfId="398"/>
    <cellStyle name="20% - Акцент2 9 6" xfId="399"/>
    <cellStyle name="20% - Акцент2 9 7" xfId="400"/>
    <cellStyle name="20% - Акцент2 9 8" xfId="401"/>
    <cellStyle name="20% - Акцент2 9 9" xfId="402"/>
    <cellStyle name="20% - Акцент3 2" xfId="403"/>
    <cellStyle name="20% - Акцент3 2 10" xfId="404"/>
    <cellStyle name="20% - Акцент3 2 11" xfId="405"/>
    <cellStyle name="20% - Акцент3 2 12" xfId="406"/>
    <cellStyle name="20% - Акцент3 2 13" xfId="407"/>
    <cellStyle name="20% - Акцент3 2 14" xfId="408"/>
    <cellStyle name="20% - Акцент3 2 15" xfId="409"/>
    <cellStyle name="20% - Акцент3 2 16" xfId="410"/>
    <cellStyle name="20% - Акцент3 2 17" xfId="411"/>
    <cellStyle name="20% - Акцент3 2 18" xfId="412"/>
    <cellStyle name="20% - Акцент3 2 19" xfId="413"/>
    <cellStyle name="20% - Акцент3 2 2" xfId="414"/>
    <cellStyle name="20% - Акцент3 2 20" xfId="415"/>
    <cellStyle name="20% - Акцент3 2 21" xfId="416"/>
    <cellStyle name="20% - Акцент3 2 22" xfId="417"/>
    <cellStyle name="20% - Акцент3 2 23" xfId="418"/>
    <cellStyle name="20% - Акцент3 2 24" xfId="419"/>
    <cellStyle name="20% - Акцент3 2 25" xfId="420"/>
    <cellStyle name="20% - Акцент3 2 26" xfId="421"/>
    <cellStyle name="20% - Акцент3 2 3" xfId="422"/>
    <cellStyle name="20% - Акцент3 2 4" xfId="423"/>
    <cellStyle name="20% - Акцент3 2 5" xfId="424"/>
    <cellStyle name="20% - Акцент3 2 6" xfId="425"/>
    <cellStyle name="20% - Акцент3 2 7" xfId="426"/>
    <cellStyle name="20% - Акцент3 2 8" xfId="427"/>
    <cellStyle name="20% - Акцент3 2 9" xfId="428"/>
    <cellStyle name="20% - Акцент3 3" xfId="429"/>
    <cellStyle name="20% - Акцент3 3 10" xfId="430"/>
    <cellStyle name="20% - Акцент3 3 11" xfId="431"/>
    <cellStyle name="20% - Акцент3 3 12" xfId="432"/>
    <cellStyle name="20% - Акцент3 3 13" xfId="433"/>
    <cellStyle name="20% - Акцент3 3 14" xfId="434"/>
    <cellStyle name="20% - Акцент3 3 15" xfId="435"/>
    <cellStyle name="20% - Акцент3 3 16" xfId="436"/>
    <cellStyle name="20% - Акцент3 3 17" xfId="437"/>
    <cellStyle name="20% - Акцент3 3 18" xfId="438"/>
    <cellStyle name="20% - Акцент3 3 19" xfId="439"/>
    <cellStyle name="20% - Акцент3 3 2" xfId="440"/>
    <cellStyle name="20% - Акцент3 3 20" xfId="441"/>
    <cellStyle name="20% - Акцент3 3 21" xfId="442"/>
    <cellStyle name="20% - Акцент3 3 22" xfId="443"/>
    <cellStyle name="20% - Акцент3 3 23" xfId="444"/>
    <cellStyle name="20% - Акцент3 3 24" xfId="445"/>
    <cellStyle name="20% - Акцент3 3 25" xfId="446"/>
    <cellStyle name="20% - Акцент3 3 3" xfId="447"/>
    <cellStyle name="20% - Акцент3 3 4" xfId="448"/>
    <cellStyle name="20% - Акцент3 3 5" xfId="449"/>
    <cellStyle name="20% - Акцент3 3 6" xfId="450"/>
    <cellStyle name="20% - Акцент3 3 7" xfId="451"/>
    <cellStyle name="20% - Акцент3 3 8" xfId="452"/>
    <cellStyle name="20% - Акцент3 3 9" xfId="453"/>
    <cellStyle name="20% - Акцент3 4" xfId="454"/>
    <cellStyle name="20% - Акцент3 4 10" xfId="455"/>
    <cellStyle name="20% - Акцент3 4 11" xfId="456"/>
    <cellStyle name="20% - Акцент3 4 12" xfId="457"/>
    <cellStyle name="20% - Акцент3 4 13" xfId="458"/>
    <cellStyle name="20% - Акцент3 4 14" xfId="459"/>
    <cellStyle name="20% - Акцент3 4 15" xfId="460"/>
    <cellStyle name="20% - Акцент3 4 16" xfId="461"/>
    <cellStyle name="20% - Акцент3 4 17" xfId="462"/>
    <cellStyle name="20% - Акцент3 4 18" xfId="463"/>
    <cellStyle name="20% - Акцент3 4 19" xfId="464"/>
    <cellStyle name="20% - Акцент3 4 2" xfId="465"/>
    <cellStyle name="20% - Акцент3 4 20" xfId="466"/>
    <cellStyle name="20% - Акцент3 4 21" xfId="467"/>
    <cellStyle name="20% - Акцент3 4 22" xfId="468"/>
    <cellStyle name="20% - Акцент3 4 23" xfId="469"/>
    <cellStyle name="20% - Акцент3 4 24" xfId="470"/>
    <cellStyle name="20% - Акцент3 4 25" xfId="471"/>
    <cellStyle name="20% - Акцент3 4 3" xfId="472"/>
    <cellStyle name="20% - Акцент3 4 4" xfId="473"/>
    <cellStyle name="20% - Акцент3 4 5" xfId="474"/>
    <cellStyle name="20% - Акцент3 4 6" xfId="475"/>
    <cellStyle name="20% - Акцент3 4 7" xfId="476"/>
    <cellStyle name="20% - Акцент3 4 8" xfId="477"/>
    <cellStyle name="20% - Акцент3 4 9" xfId="478"/>
    <cellStyle name="20% - Акцент3 5" xfId="479"/>
    <cellStyle name="20% - Акцент3 5 10" xfId="480"/>
    <cellStyle name="20% - Акцент3 5 11" xfId="481"/>
    <cellStyle name="20% - Акцент3 5 12" xfId="482"/>
    <cellStyle name="20% - Акцент3 5 13" xfId="483"/>
    <cellStyle name="20% - Акцент3 5 14" xfId="484"/>
    <cellStyle name="20% - Акцент3 5 15" xfId="485"/>
    <cellStyle name="20% - Акцент3 5 16" xfId="486"/>
    <cellStyle name="20% - Акцент3 5 17" xfId="487"/>
    <cellStyle name="20% - Акцент3 5 18" xfId="488"/>
    <cellStyle name="20% - Акцент3 5 19" xfId="489"/>
    <cellStyle name="20% - Акцент3 5 2" xfId="490"/>
    <cellStyle name="20% - Акцент3 5 20" xfId="491"/>
    <cellStyle name="20% - Акцент3 5 21" xfId="492"/>
    <cellStyle name="20% - Акцент3 5 22" xfId="493"/>
    <cellStyle name="20% - Акцент3 5 23" xfId="494"/>
    <cellStyle name="20% - Акцент3 5 24" xfId="495"/>
    <cellStyle name="20% - Акцент3 5 25" xfId="496"/>
    <cellStyle name="20% - Акцент3 5 3" xfId="497"/>
    <cellStyle name="20% - Акцент3 5 4" xfId="498"/>
    <cellStyle name="20% - Акцент3 5 5" xfId="499"/>
    <cellStyle name="20% - Акцент3 5 6" xfId="500"/>
    <cellStyle name="20% - Акцент3 5 7" xfId="501"/>
    <cellStyle name="20% - Акцент3 5 8" xfId="502"/>
    <cellStyle name="20% - Акцент3 5 9" xfId="503"/>
    <cellStyle name="20% - Акцент3 6" xfId="504"/>
    <cellStyle name="20% - Акцент3 6 10" xfId="505"/>
    <cellStyle name="20% - Акцент3 6 11" xfId="506"/>
    <cellStyle name="20% - Акцент3 6 12" xfId="507"/>
    <cellStyle name="20% - Акцент3 6 13" xfId="508"/>
    <cellStyle name="20% - Акцент3 6 14" xfId="509"/>
    <cellStyle name="20% - Акцент3 6 15" xfId="510"/>
    <cellStyle name="20% - Акцент3 6 16" xfId="511"/>
    <cellStyle name="20% - Акцент3 6 17" xfId="512"/>
    <cellStyle name="20% - Акцент3 6 18" xfId="513"/>
    <cellStyle name="20% - Акцент3 6 19" xfId="514"/>
    <cellStyle name="20% - Акцент3 6 2" xfId="515"/>
    <cellStyle name="20% - Акцент3 6 20" xfId="516"/>
    <cellStyle name="20% - Акцент3 6 21" xfId="517"/>
    <cellStyle name="20% - Акцент3 6 22" xfId="518"/>
    <cellStyle name="20% - Акцент3 6 23" xfId="519"/>
    <cellStyle name="20% - Акцент3 6 24" xfId="520"/>
    <cellStyle name="20% - Акцент3 6 25" xfId="521"/>
    <cellStyle name="20% - Акцент3 6 3" xfId="522"/>
    <cellStyle name="20% - Акцент3 6 4" xfId="523"/>
    <cellStyle name="20% - Акцент3 6 5" xfId="524"/>
    <cellStyle name="20% - Акцент3 6 6" xfId="525"/>
    <cellStyle name="20% - Акцент3 6 7" xfId="526"/>
    <cellStyle name="20% - Акцент3 6 8" xfId="527"/>
    <cellStyle name="20% - Акцент3 6 9" xfId="528"/>
    <cellStyle name="20% - Акцент3 7" xfId="529"/>
    <cellStyle name="20% - Акцент3 7 10" xfId="530"/>
    <cellStyle name="20% - Акцент3 7 11" xfId="531"/>
    <cellStyle name="20% - Акцент3 7 12" xfId="532"/>
    <cellStyle name="20% - Акцент3 7 13" xfId="533"/>
    <cellStyle name="20% - Акцент3 7 14" xfId="534"/>
    <cellStyle name="20% - Акцент3 7 15" xfId="535"/>
    <cellStyle name="20% - Акцент3 7 16" xfId="536"/>
    <cellStyle name="20% - Акцент3 7 17" xfId="537"/>
    <cellStyle name="20% - Акцент3 7 18" xfId="538"/>
    <cellStyle name="20% - Акцент3 7 19" xfId="539"/>
    <cellStyle name="20% - Акцент3 7 2" xfId="540"/>
    <cellStyle name="20% - Акцент3 7 20" xfId="541"/>
    <cellStyle name="20% - Акцент3 7 21" xfId="542"/>
    <cellStyle name="20% - Акцент3 7 22" xfId="543"/>
    <cellStyle name="20% - Акцент3 7 23" xfId="544"/>
    <cellStyle name="20% - Акцент3 7 24" xfId="545"/>
    <cellStyle name="20% - Акцент3 7 25" xfId="546"/>
    <cellStyle name="20% - Акцент3 7 3" xfId="547"/>
    <cellStyle name="20% - Акцент3 7 4" xfId="548"/>
    <cellStyle name="20% - Акцент3 7 5" xfId="549"/>
    <cellStyle name="20% - Акцент3 7 6" xfId="550"/>
    <cellStyle name="20% - Акцент3 7 7" xfId="551"/>
    <cellStyle name="20% - Акцент3 7 8" xfId="552"/>
    <cellStyle name="20% - Акцент3 7 9" xfId="553"/>
    <cellStyle name="20% - Акцент3 8" xfId="554"/>
    <cellStyle name="20% - Акцент3 8 10" xfId="555"/>
    <cellStyle name="20% - Акцент3 8 11" xfId="556"/>
    <cellStyle name="20% - Акцент3 8 12" xfId="557"/>
    <cellStyle name="20% - Акцент3 8 13" xfId="558"/>
    <cellStyle name="20% - Акцент3 8 14" xfId="559"/>
    <cellStyle name="20% - Акцент3 8 15" xfId="560"/>
    <cellStyle name="20% - Акцент3 8 16" xfId="561"/>
    <cellStyle name="20% - Акцент3 8 17" xfId="562"/>
    <cellStyle name="20% - Акцент3 8 18" xfId="563"/>
    <cellStyle name="20% - Акцент3 8 19" xfId="564"/>
    <cellStyle name="20% - Акцент3 8 2" xfId="565"/>
    <cellStyle name="20% - Акцент3 8 20" xfId="566"/>
    <cellStyle name="20% - Акцент3 8 21" xfId="567"/>
    <cellStyle name="20% - Акцент3 8 22" xfId="568"/>
    <cellStyle name="20% - Акцент3 8 23" xfId="569"/>
    <cellStyle name="20% - Акцент3 8 24" xfId="570"/>
    <cellStyle name="20% - Акцент3 8 25" xfId="571"/>
    <cellStyle name="20% - Акцент3 8 3" xfId="572"/>
    <cellStyle name="20% - Акцент3 8 4" xfId="573"/>
    <cellStyle name="20% - Акцент3 8 5" xfId="574"/>
    <cellStyle name="20% - Акцент3 8 6" xfId="575"/>
    <cellStyle name="20% - Акцент3 8 7" xfId="576"/>
    <cellStyle name="20% - Акцент3 8 8" xfId="577"/>
    <cellStyle name="20% - Акцент3 8 9" xfId="578"/>
    <cellStyle name="20% - Акцент3 9" xfId="579"/>
    <cellStyle name="20% - Акцент3 9 10" xfId="580"/>
    <cellStyle name="20% - Акцент3 9 11" xfId="581"/>
    <cellStyle name="20% - Акцент3 9 12" xfId="582"/>
    <cellStyle name="20% - Акцент3 9 13" xfId="583"/>
    <cellStyle name="20% - Акцент3 9 14" xfId="584"/>
    <cellStyle name="20% - Акцент3 9 15" xfId="585"/>
    <cellStyle name="20% - Акцент3 9 16" xfId="586"/>
    <cellStyle name="20% - Акцент3 9 17" xfId="587"/>
    <cellStyle name="20% - Акцент3 9 18" xfId="588"/>
    <cellStyle name="20% - Акцент3 9 19" xfId="589"/>
    <cellStyle name="20% - Акцент3 9 2" xfId="590"/>
    <cellStyle name="20% - Акцент3 9 20" xfId="591"/>
    <cellStyle name="20% - Акцент3 9 21" xfId="592"/>
    <cellStyle name="20% - Акцент3 9 22" xfId="593"/>
    <cellStyle name="20% - Акцент3 9 23" xfId="594"/>
    <cellStyle name="20% - Акцент3 9 24" xfId="595"/>
    <cellStyle name="20% - Акцент3 9 25" xfId="596"/>
    <cellStyle name="20% - Акцент3 9 3" xfId="597"/>
    <cellStyle name="20% - Акцент3 9 4" xfId="598"/>
    <cellStyle name="20% - Акцент3 9 5" xfId="599"/>
    <cellStyle name="20% - Акцент3 9 6" xfId="600"/>
    <cellStyle name="20% - Акцент3 9 7" xfId="601"/>
    <cellStyle name="20% - Акцент3 9 8" xfId="602"/>
    <cellStyle name="20% - Акцент3 9 9" xfId="603"/>
    <cellStyle name="20% - Акцент4 2" xfId="604"/>
    <cellStyle name="20% - Акцент4 2 10" xfId="605"/>
    <cellStyle name="20% - Акцент4 2 11" xfId="606"/>
    <cellStyle name="20% - Акцент4 2 12" xfId="607"/>
    <cellStyle name="20% - Акцент4 2 13" xfId="608"/>
    <cellStyle name="20% - Акцент4 2 14" xfId="609"/>
    <cellStyle name="20% - Акцент4 2 15" xfId="610"/>
    <cellStyle name="20% - Акцент4 2 16" xfId="611"/>
    <cellStyle name="20% - Акцент4 2 17" xfId="612"/>
    <cellStyle name="20% - Акцент4 2 18" xfId="613"/>
    <cellStyle name="20% - Акцент4 2 19" xfId="614"/>
    <cellStyle name="20% - Акцент4 2 2" xfId="615"/>
    <cellStyle name="20% - Акцент4 2 20" xfId="616"/>
    <cellStyle name="20% - Акцент4 2 21" xfId="617"/>
    <cellStyle name="20% - Акцент4 2 22" xfId="618"/>
    <cellStyle name="20% - Акцент4 2 23" xfId="619"/>
    <cellStyle name="20% - Акцент4 2 24" xfId="620"/>
    <cellStyle name="20% - Акцент4 2 25" xfId="621"/>
    <cellStyle name="20% - Акцент4 2 26" xfId="622"/>
    <cellStyle name="20% - Акцент4 2 3" xfId="623"/>
    <cellStyle name="20% - Акцент4 2 4" xfId="624"/>
    <cellStyle name="20% - Акцент4 2 5" xfId="625"/>
    <cellStyle name="20% - Акцент4 2 6" xfId="626"/>
    <cellStyle name="20% - Акцент4 2 7" xfId="627"/>
    <cellStyle name="20% - Акцент4 2 8" xfId="628"/>
    <cellStyle name="20% - Акцент4 2 9" xfId="629"/>
    <cellStyle name="20% - Акцент4 3" xfId="630"/>
    <cellStyle name="20% - Акцент4 3 10" xfId="631"/>
    <cellStyle name="20% - Акцент4 3 11" xfId="632"/>
    <cellStyle name="20% - Акцент4 3 12" xfId="633"/>
    <cellStyle name="20% - Акцент4 3 13" xfId="634"/>
    <cellStyle name="20% - Акцент4 3 14" xfId="635"/>
    <cellStyle name="20% - Акцент4 3 15" xfId="636"/>
    <cellStyle name="20% - Акцент4 3 16" xfId="637"/>
    <cellStyle name="20% - Акцент4 3 17" xfId="638"/>
    <cellStyle name="20% - Акцент4 3 18" xfId="639"/>
    <cellStyle name="20% - Акцент4 3 19" xfId="640"/>
    <cellStyle name="20% - Акцент4 3 2" xfId="641"/>
    <cellStyle name="20% - Акцент4 3 20" xfId="642"/>
    <cellStyle name="20% - Акцент4 3 21" xfId="643"/>
    <cellStyle name="20% - Акцент4 3 22" xfId="644"/>
    <cellStyle name="20% - Акцент4 3 23" xfId="645"/>
    <cellStyle name="20% - Акцент4 3 24" xfId="646"/>
    <cellStyle name="20% - Акцент4 3 25" xfId="647"/>
    <cellStyle name="20% - Акцент4 3 3" xfId="648"/>
    <cellStyle name="20% - Акцент4 3 4" xfId="649"/>
    <cellStyle name="20% - Акцент4 3 5" xfId="650"/>
    <cellStyle name="20% - Акцент4 3 6" xfId="651"/>
    <cellStyle name="20% - Акцент4 3 7" xfId="652"/>
    <cellStyle name="20% - Акцент4 3 8" xfId="653"/>
    <cellStyle name="20% - Акцент4 3 9" xfId="654"/>
    <cellStyle name="20% - Акцент4 4" xfId="655"/>
    <cellStyle name="20% - Акцент4 4 10" xfId="656"/>
    <cellStyle name="20% - Акцент4 4 11" xfId="657"/>
    <cellStyle name="20% - Акцент4 4 12" xfId="658"/>
    <cellStyle name="20% - Акцент4 4 13" xfId="659"/>
    <cellStyle name="20% - Акцент4 4 14" xfId="660"/>
    <cellStyle name="20% - Акцент4 4 15" xfId="661"/>
    <cellStyle name="20% - Акцент4 4 16" xfId="662"/>
    <cellStyle name="20% - Акцент4 4 17" xfId="663"/>
    <cellStyle name="20% - Акцент4 4 18" xfId="664"/>
    <cellStyle name="20% - Акцент4 4 19" xfId="665"/>
    <cellStyle name="20% - Акцент4 4 2" xfId="666"/>
    <cellStyle name="20% - Акцент4 4 20" xfId="667"/>
    <cellStyle name="20% - Акцент4 4 21" xfId="668"/>
    <cellStyle name="20% - Акцент4 4 22" xfId="669"/>
    <cellStyle name="20% - Акцент4 4 23" xfId="670"/>
    <cellStyle name="20% - Акцент4 4 24" xfId="671"/>
    <cellStyle name="20% - Акцент4 4 25" xfId="672"/>
    <cellStyle name="20% - Акцент4 4 3" xfId="673"/>
    <cellStyle name="20% - Акцент4 4 4" xfId="674"/>
    <cellStyle name="20% - Акцент4 4 5" xfId="675"/>
    <cellStyle name="20% - Акцент4 4 6" xfId="676"/>
    <cellStyle name="20% - Акцент4 4 7" xfId="677"/>
    <cellStyle name="20% - Акцент4 4 8" xfId="678"/>
    <cellStyle name="20% - Акцент4 4 9" xfId="679"/>
    <cellStyle name="20% - Акцент4 5" xfId="680"/>
    <cellStyle name="20% - Акцент4 5 10" xfId="681"/>
    <cellStyle name="20% - Акцент4 5 11" xfId="682"/>
    <cellStyle name="20% - Акцент4 5 12" xfId="683"/>
    <cellStyle name="20% - Акцент4 5 13" xfId="684"/>
    <cellStyle name="20% - Акцент4 5 14" xfId="685"/>
    <cellStyle name="20% - Акцент4 5 15" xfId="686"/>
    <cellStyle name="20% - Акцент4 5 16" xfId="687"/>
    <cellStyle name="20% - Акцент4 5 17" xfId="688"/>
    <cellStyle name="20% - Акцент4 5 18" xfId="689"/>
    <cellStyle name="20% - Акцент4 5 19" xfId="690"/>
    <cellStyle name="20% - Акцент4 5 2" xfId="691"/>
    <cellStyle name="20% - Акцент4 5 20" xfId="692"/>
    <cellStyle name="20% - Акцент4 5 21" xfId="693"/>
    <cellStyle name="20% - Акцент4 5 22" xfId="694"/>
    <cellStyle name="20% - Акцент4 5 23" xfId="695"/>
    <cellStyle name="20% - Акцент4 5 24" xfId="696"/>
    <cellStyle name="20% - Акцент4 5 25" xfId="697"/>
    <cellStyle name="20% - Акцент4 5 3" xfId="698"/>
    <cellStyle name="20% - Акцент4 5 4" xfId="699"/>
    <cellStyle name="20% - Акцент4 5 5" xfId="700"/>
    <cellStyle name="20% - Акцент4 5 6" xfId="701"/>
    <cellStyle name="20% - Акцент4 5 7" xfId="702"/>
    <cellStyle name="20% - Акцент4 5 8" xfId="703"/>
    <cellStyle name="20% - Акцент4 5 9" xfId="704"/>
    <cellStyle name="20% - Акцент4 6" xfId="705"/>
    <cellStyle name="20% - Акцент4 6 10" xfId="706"/>
    <cellStyle name="20% - Акцент4 6 11" xfId="707"/>
    <cellStyle name="20% - Акцент4 6 12" xfId="708"/>
    <cellStyle name="20% - Акцент4 6 13" xfId="709"/>
    <cellStyle name="20% - Акцент4 6 14" xfId="710"/>
    <cellStyle name="20% - Акцент4 6 15" xfId="711"/>
    <cellStyle name="20% - Акцент4 6 16" xfId="712"/>
    <cellStyle name="20% - Акцент4 6 17" xfId="713"/>
    <cellStyle name="20% - Акцент4 6 18" xfId="714"/>
    <cellStyle name="20% - Акцент4 6 19" xfId="715"/>
    <cellStyle name="20% - Акцент4 6 2" xfId="716"/>
    <cellStyle name="20% - Акцент4 6 20" xfId="717"/>
    <cellStyle name="20% - Акцент4 6 21" xfId="718"/>
    <cellStyle name="20% - Акцент4 6 22" xfId="719"/>
    <cellStyle name="20% - Акцент4 6 23" xfId="720"/>
    <cellStyle name="20% - Акцент4 6 24" xfId="721"/>
    <cellStyle name="20% - Акцент4 6 25" xfId="722"/>
    <cellStyle name="20% - Акцент4 6 3" xfId="723"/>
    <cellStyle name="20% - Акцент4 6 4" xfId="724"/>
    <cellStyle name="20% - Акцент4 6 5" xfId="725"/>
    <cellStyle name="20% - Акцент4 6 6" xfId="726"/>
    <cellStyle name="20% - Акцент4 6 7" xfId="727"/>
    <cellStyle name="20% - Акцент4 6 8" xfId="728"/>
    <cellStyle name="20% - Акцент4 6 9" xfId="729"/>
    <cellStyle name="20% - Акцент4 7" xfId="730"/>
    <cellStyle name="20% - Акцент4 7 10" xfId="731"/>
    <cellStyle name="20% - Акцент4 7 11" xfId="732"/>
    <cellStyle name="20% - Акцент4 7 12" xfId="733"/>
    <cellStyle name="20% - Акцент4 7 13" xfId="734"/>
    <cellStyle name="20% - Акцент4 7 14" xfId="735"/>
    <cellStyle name="20% - Акцент4 7 15" xfId="736"/>
    <cellStyle name="20% - Акцент4 7 16" xfId="737"/>
    <cellStyle name="20% - Акцент4 7 17" xfId="738"/>
    <cellStyle name="20% - Акцент4 7 18" xfId="739"/>
    <cellStyle name="20% - Акцент4 7 19" xfId="740"/>
    <cellStyle name="20% - Акцент4 7 2" xfId="741"/>
    <cellStyle name="20% - Акцент4 7 20" xfId="742"/>
    <cellStyle name="20% - Акцент4 7 21" xfId="743"/>
    <cellStyle name="20% - Акцент4 7 22" xfId="744"/>
    <cellStyle name="20% - Акцент4 7 23" xfId="745"/>
    <cellStyle name="20% - Акцент4 7 24" xfId="746"/>
    <cellStyle name="20% - Акцент4 7 25" xfId="747"/>
    <cellStyle name="20% - Акцент4 7 3" xfId="748"/>
    <cellStyle name="20% - Акцент4 7 4" xfId="749"/>
    <cellStyle name="20% - Акцент4 7 5" xfId="750"/>
    <cellStyle name="20% - Акцент4 7 6" xfId="751"/>
    <cellStyle name="20% - Акцент4 7 7" xfId="752"/>
    <cellStyle name="20% - Акцент4 7 8" xfId="753"/>
    <cellStyle name="20% - Акцент4 7 9" xfId="754"/>
    <cellStyle name="20% - Акцент4 8" xfId="755"/>
    <cellStyle name="20% - Акцент4 8 10" xfId="756"/>
    <cellStyle name="20% - Акцент4 8 11" xfId="757"/>
    <cellStyle name="20% - Акцент4 8 12" xfId="758"/>
    <cellStyle name="20% - Акцент4 8 13" xfId="759"/>
    <cellStyle name="20% - Акцент4 8 14" xfId="760"/>
    <cellStyle name="20% - Акцент4 8 15" xfId="761"/>
    <cellStyle name="20% - Акцент4 8 16" xfId="762"/>
    <cellStyle name="20% - Акцент4 8 17" xfId="763"/>
    <cellStyle name="20% - Акцент4 8 18" xfId="764"/>
    <cellStyle name="20% - Акцент4 8 19" xfId="765"/>
    <cellStyle name="20% - Акцент4 8 2" xfId="766"/>
    <cellStyle name="20% - Акцент4 8 20" xfId="767"/>
    <cellStyle name="20% - Акцент4 8 21" xfId="768"/>
    <cellStyle name="20% - Акцент4 8 22" xfId="769"/>
    <cellStyle name="20% - Акцент4 8 23" xfId="770"/>
    <cellStyle name="20% - Акцент4 8 24" xfId="771"/>
    <cellStyle name="20% - Акцент4 8 25" xfId="772"/>
    <cellStyle name="20% - Акцент4 8 3" xfId="773"/>
    <cellStyle name="20% - Акцент4 8 4" xfId="774"/>
    <cellStyle name="20% - Акцент4 8 5" xfId="775"/>
    <cellStyle name="20% - Акцент4 8 6" xfId="776"/>
    <cellStyle name="20% - Акцент4 8 7" xfId="777"/>
    <cellStyle name="20% - Акцент4 8 8" xfId="778"/>
    <cellStyle name="20% - Акцент4 8 9" xfId="779"/>
    <cellStyle name="20% - Акцент4 9" xfId="780"/>
    <cellStyle name="20% - Акцент4 9 10" xfId="781"/>
    <cellStyle name="20% - Акцент4 9 11" xfId="782"/>
    <cellStyle name="20% - Акцент4 9 12" xfId="783"/>
    <cellStyle name="20% - Акцент4 9 13" xfId="784"/>
    <cellStyle name="20% - Акцент4 9 14" xfId="785"/>
    <cellStyle name="20% - Акцент4 9 15" xfId="786"/>
    <cellStyle name="20% - Акцент4 9 16" xfId="787"/>
    <cellStyle name="20% - Акцент4 9 17" xfId="788"/>
    <cellStyle name="20% - Акцент4 9 18" xfId="789"/>
    <cellStyle name="20% - Акцент4 9 19" xfId="790"/>
    <cellStyle name="20% - Акцент4 9 2" xfId="791"/>
    <cellStyle name="20% - Акцент4 9 20" xfId="792"/>
    <cellStyle name="20% - Акцент4 9 21" xfId="793"/>
    <cellStyle name="20% - Акцент4 9 22" xfId="794"/>
    <cellStyle name="20% - Акцент4 9 23" xfId="795"/>
    <cellStyle name="20% - Акцент4 9 24" xfId="796"/>
    <cellStyle name="20% - Акцент4 9 25" xfId="797"/>
    <cellStyle name="20% - Акцент4 9 3" xfId="798"/>
    <cellStyle name="20% - Акцент4 9 4" xfId="799"/>
    <cellStyle name="20% - Акцент4 9 5" xfId="800"/>
    <cellStyle name="20% - Акцент4 9 6" xfId="801"/>
    <cellStyle name="20% - Акцент4 9 7" xfId="802"/>
    <cellStyle name="20% - Акцент4 9 8" xfId="803"/>
    <cellStyle name="20% - Акцент4 9 9" xfId="804"/>
    <cellStyle name="20% - Акцент5 2" xfId="805"/>
    <cellStyle name="20% - Акцент6 2" xfId="806"/>
    <cellStyle name="40% - Акцент1 2" xfId="807"/>
    <cellStyle name="40% - Акцент2 2" xfId="808"/>
    <cellStyle name="40% - Акцент3 2" xfId="809"/>
    <cellStyle name="40% - Акцент3 2 10" xfId="810"/>
    <cellStyle name="40% - Акцент3 2 11" xfId="811"/>
    <cellStyle name="40% - Акцент3 2 12" xfId="812"/>
    <cellStyle name="40% - Акцент3 2 13" xfId="813"/>
    <cellStyle name="40% - Акцент3 2 14" xfId="814"/>
    <cellStyle name="40% - Акцент3 2 15" xfId="815"/>
    <cellStyle name="40% - Акцент3 2 16" xfId="816"/>
    <cellStyle name="40% - Акцент3 2 17" xfId="817"/>
    <cellStyle name="40% - Акцент3 2 18" xfId="818"/>
    <cellStyle name="40% - Акцент3 2 19" xfId="819"/>
    <cellStyle name="40% - Акцент3 2 2" xfId="820"/>
    <cellStyle name="40% - Акцент3 2 20" xfId="821"/>
    <cellStyle name="40% - Акцент3 2 21" xfId="822"/>
    <cellStyle name="40% - Акцент3 2 22" xfId="823"/>
    <cellStyle name="40% - Акцент3 2 23" xfId="824"/>
    <cellStyle name="40% - Акцент3 2 24" xfId="825"/>
    <cellStyle name="40% - Акцент3 2 25" xfId="826"/>
    <cellStyle name="40% - Акцент3 2 26" xfId="827"/>
    <cellStyle name="40% - Акцент3 2 3" xfId="828"/>
    <cellStyle name="40% - Акцент3 2 4" xfId="829"/>
    <cellStyle name="40% - Акцент3 2 5" xfId="830"/>
    <cellStyle name="40% - Акцент3 2 6" xfId="831"/>
    <cellStyle name="40% - Акцент3 2 7" xfId="832"/>
    <cellStyle name="40% - Акцент3 2 8" xfId="833"/>
    <cellStyle name="40% - Акцент3 2 9" xfId="834"/>
    <cellStyle name="40% - Акцент3 3" xfId="835"/>
    <cellStyle name="40% - Акцент3 3 10" xfId="836"/>
    <cellStyle name="40% - Акцент3 3 11" xfId="837"/>
    <cellStyle name="40% - Акцент3 3 12" xfId="838"/>
    <cellStyle name="40% - Акцент3 3 13" xfId="839"/>
    <cellStyle name="40% - Акцент3 3 14" xfId="840"/>
    <cellStyle name="40% - Акцент3 3 15" xfId="841"/>
    <cellStyle name="40% - Акцент3 3 16" xfId="842"/>
    <cellStyle name="40% - Акцент3 3 17" xfId="843"/>
    <cellStyle name="40% - Акцент3 3 18" xfId="844"/>
    <cellStyle name="40% - Акцент3 3 19" xfId="845"/>
    <cellStyle name="40% - Акцент3 3 2" xfId="846"/>
    <cellStyle name="40% - Акцент3 3 20" xfId="847"/>
    <cellStyle name="40% - Акцент3 3 21" xfId="848"/>
    <cellStyle name="40% - Акцент3 3 22" xfId="849"/>
    <cellStyle name="40% - Акцент3 3 23" xfId="850"/>
    <cellStyle name="40% - Акцент3 3 24" xfId="851"/>
    <cellStyle name="40% - Акцент3 3 25" xfId="852"/>
    <cellStyle name="40% - Акцент3 3 3" xfId="853"/>
    <cellStyle name="40% - Акцент3 3 4" xfId="854"/>
    <cellStyle name="40% - Акцент3 3 5" xfId="855"/>
    <cellStyle name="40% - Акцент3 3 6" xfId="856"/>
    <cellStyle name="40% - Акцент3 3 7" xfId="857"/>
    <cellStyle name="40% - Акцент3 3 8" xfId="858"/>
    <cellStyle name="40% - Акцент3 3 9" xfId="859"/>
    <cellStyle name="40% - Акцент3 4" xfId="860"/>
    <cellStyle name="40% - Акцент3 4 10" xfId="861"/>
    <cellStyle name="40% - Акцент3 4 11" xfId="862"/>
    <cellStyle name="40% - Акцент3 4 12" xfId="863"/>
    <cellStyle name="40% - Акцент3 4 13" xfId="864"/>
    <cellStyle name="40% - Акцент3 4 14" xfId="865"/>
    <cellStyle name="40% - Акцент3 4 15" xfId="866"/>
    <cellStyle name="40% - Акцент3 4 16" xfId="867"/>
    <cellStyle name="40% - Акцент3 4 17" xfId="868"/>
    <cellStyle name="40% - Акцент3 4 18" xfId="869"/>
    <cellStyle name="40% - Акцент3 4 19" xfId="870"/>
    <cellStyle name="40% - Акцент3 4 2" xfId="871"/>
    <cellStyle name="40% - Акцент3 4 20" xfId="872"/>
    <cellStyle name="40% - Акцент3 4 21" xfId="873"/>
    <cellStyle name="40% - Акцент3 4 22" xfId="874"/>
    <cellStyle name="40% - Акцент3 4 23" xfId="875"/>
    <cellStyle name="40% - Акцент3 4 24" xfId="876"/>
    <cellStyle name="40% - Акцент3 4 25" xfId="877"/>
    <cellStyle name="40% - Акцент3 4 3" xfId="878"/>
    <cellStyle name="40% - Акцент3 4 4" xfId="879"/>
    <cellStyle name="40% - Акцент3 4 5" xfId="880"/>
    <cellStyle name="40% - Акцент3 4 6" xfId="881"/>
    <cellStyle name="40% - Акцент3 4 7" xfId="882"/>
    <cellStyle name="40% - Акцент3 4 8" xfId="883"/>
    <cellStyle name="40% - Акцент3 4 9" xfId="884"/>
    <cellStyle name="40% - Акцент3 5" xfId="885"/>
    <cellStyle name="40% - Акцент3 5 10" xfId="886"/>
    <cellStyle name="40% - Акцент3 5 11" xfId="887"/>
    <cellStyle name="40% - Акцент3 5 12" xfId="888"/>
    <cellStyle name="40% - Акцент3 5 13" xfId="889"/>
    <cellStyle name="40% - Акцент3 5 14" xfId="890"/>
    <cellStyle name="40% - Акцент3 5 15" xfId="891"/>
    <cellStyle name="40% - Акцент3 5 16" xfId="892"/>
    <cellStyle name="40% - Акцент3 5 17" xfId="893"/>
    <cellStyle name="40% - Акцент3 5 18" xfId="894"/>
    <cellStyle name="40% - Акцент3 5 19" xfId="895"/>
    <cellStyle name="40% - Акцент3 5 2" xfId="896"/>
    <cellStyle name="40% - Акцент3 5 20" xfId="897"/>
    <cellStyle name="40% - Акцент3 5 21" xfId="898"/>
    <cellStyle name="40% - Акцент3 5 22" xfId="899"/>
    <cellStyle name="40% - Акцент3 5 23" xfId="900"/>
    <cellStyle name="40% - Акцент3 5 24" xfId="901"/>
    <cellStyle name="40% - Акцент3 5 25" xfId="902"/>
    <cellStyle name="40% - Акцент3 5 3" xfId="903"/>
    <cellStyle name="40% - Акцент3 5 4" xfId="904"/>
    <cellStyle name="40% - Акцент3 5 5" xfId="905"/>
    <cellStyle name="40% - Акцент3 5 6" xfId="906"/>
    <cellStyle name="40% - Акцент3 5 7" xfId="907"/>
    <cellStyle name="40% - Акцент3 5 8" xfId="908"/>
    <cellStyle name="40% - Акцент3 5 9" xfId="909"/>
    <cellStyle name="40% - Акцент3 6" xfId="910"/>
    <cellStyle name="40% - Акцент3 6 10" xfId="911"/>
    <cellStyle name="40% - Акцент3 6 11" xfId="912"/>
    <cellStyle name="40% - Акцент3 6 12" xfId="913"/>
    <cellStyle name="40% - Акцент3 6 13" xfId="914"/>
    <cellStyle name="40% - Акцент3 6 14" xfId="915"/>
    <cellStyle name="40% - Акцент3 6 15" xfId="916"/>
    <cellStyle name="40% - Акцент3 6 16" xfId="917"/>
    <cellStyle name="40% - Акцент3 6 17" xfId="918"/>
    <cellStyle name="40% - Акцент3 6 18" xfId="919"/>
    <cellStyle name="40% - Акцент3 6 19" xfId="920"/>
    <cellStyle name="40% - Акцент3 6 2" xfId="921"/>
    <cellStyle name="40% - Акцент3 6 20" xfId="922"/>
    <cellStyle name="40% - Акцент3 6 21" xfId="923"/>
    <cellStyle name="40% - Акцент3 6 22" xfId="924"/>
    <cellStyle name="40% - Акцент3 6 23" xfId="925"/>
    <cellStyle name="40% - Акцент3 6 24" xfId="926"/>
    <cellStyle name="40% - Акцент3 6 25" xfId="927"/>
    <cellStyle name="40% - Акцент3 6 3" xfId="928"/>
    <cellStyle name="40% - Акцент3 6 4" xfId="929"/>
    <cellStyle name="40% - Акцент3 6 5" xfId="930"/>
    <cellStyle name="40% - Акцент3 6 6" xfId="931"/>
    <cellStyle name="40% - Акцент3 6 7" xfId="932"/>
    <cellStyle name="40% - Акцент3 6 8" xfId="933"/>
    <cellStyle name="40% - Акцент3 6 9" xfId="934"/>
    <cellStyle name="40% - Акцент3 7" xfId="935"/>
    <cellStyle name="40% - Акцент3 7 10" xfId="936"/>
    <cellStyle name="40% - Акцент3 7 11" xfId="937"/>
    <cellStyle name="40% - Акцент3 7 12" xfId="938"/>
    <cellStyle name="40% - Акцент3 7 13" xfId="939"/>
    <cellStyle name="40% - Акцент3 7 14" xfId="940"/>
    <cellStyle name="40% - Акцент3 7 15" xfId="941"/>
    <cellStyle name="40% - Акцент3 7 16" xfId="942"/>
    <cellStyle name="40% - Акцент3 7 17" xfId="943"/>
    <cellStyle name="40% - Акцент3 7 18" xfId="944"/>
    <cellStyle name="40% - Акцент3 7 19" xfId="945"/>
    <cellStyle name="40% - Акцент3 7 2" xfId="946"/>
    <cellStyle name="40% - Акцент3 7 20" xfId="947"/>
    <cellStyle name="40% - Акцент3 7 21" xfId="948"/>
    <cellStyle name="40% - Акцент3 7 22" xfId="949"/>
    <cellStyle name="40% - Акцент3 7 23" xfId="950"/>
    <cellStyle name="40% - Акцент3 7 24" xfId="951"/>
    <cellStyle name="40% - Акцент3 7 25" xfId="952"/>
    <cellStyle name="40% - Акцент3 7 3" xfId="953"/>
    <cellStyle name="40% - Акцент3 7 4" xfId="954"/>
    <cellStyle name="40% - Акцент3 7 5" xfId="955"/>
    <cellStyle name="40% - Акцент3 7 6" xfId="956"/>
    <cellStyle name="40% - Акцент3 7 7" xfId="957"/>
    <cellStyle name="40% - Акцент3 7 8" xfId="958"/>
    <cellStyle name="40% - Акцент3 7 9" xfId="959"/>
    <cellStyle name="40% - Акцент3 8" xfId="960"/>
    <cellStyle name="40% - Акцент3 8 10" xfId="961"/>
    <cellStyle name="40% - Акцент3 8 11" xfId="962"/>
    <cellStyle name="40% - Акцент3 8 12" xfId="963"/>
    <cellStyle name="40% - Акцент3 8 13" xfId="964"/>
    <cellStyle name="40% - Акцент3 8 14" xfId="965"/>
    <cellStyle name="40% - Акцент3 8 15" xfId="966"/>
    <cellStyle name="40% - Акцент3 8 16" xfId="967"/>
    <cellStyle name="40% - Акцент3 8 17" xfId="968"/>
    <cellStyle name="40% - Акцент3 8 18" xfId="969"/>
    <cellStyle name="40% - Акцент3 8 19" xfId="970"/>
    <cellStyle name="40% - Акцент3 8 2" xfId="971"/>
    <cellStyle name="40% - Акцент3 8 20" xfId="972"/>
    <cellStyle name="40% - Акцент3 8 21" xfId="973"/>
    <cellStyle name="40% - Акцент3 8 22" xfId="974"/>
    <cellStyle name="40% - Акцент3 8 23" xfId="975"/>
    <cellStyle name="40% - Акцент3 8 24" xfId="976"/>
    <cellStyle name="40% - Акцент3 8 25" xfId="977"/>
    <cellStyle name="40% - Акцент3 8 3" xfId="978"/>
    <cellStyle name="40% - Акцент3 8 4" xfId="979"/>
    <cellStyle name="40% - Акцент3 8 5" xfId="980"/>
    <cellStyle name="40% - Акцент3 8 6" xfId="981"/>
    <cellStyle name="40% - Акцент3 8 7" xfId="982"/>
    <cellStyle name="40% - Акцент3 8 8" xfId="983"/>
    <cellStyle name="40% - Акцент3 8 9" xfId="984"/>
    <cellStyle name="40% - Акцент3 9" xfId="985"/>
    <cellStyle name="40% - Акцент3 9 10" xfId="986"/>
    <cellStyle name="40% - Акцент3 9 11" xfId="987"/>
    <cellStyle name="40% - Акцент3 9 12" xfId="988"/>
    <cellStyle name="40% - Акцент3 9 13" xfId="989"/>
    <cellStyle name="40% - Акцент3 9 14" xfId="990"/>
    <cellStyle name="40% - Акцент3 9 15" xfId="991"/>
    <cellStyle name="40% - Акцент3 9 16" xfId="992"/>
    <cellStyle name="40% - Акцент3 9 17" xfId="993"/>
    <cellStyle name="40% - Акцент3 9 18" xfId="994"/>
    <cellStyle name="40% - Акцент3 9 19" xfId="995"/>
    <cellStyle name="40% - Акцент3 9 2" xfId="996"/>
    <cellStyle name="40% - Акцент3 9 20" xfId="997"/>
    <cellStyle name="40% - Акцент3 9 21" xfId="998"/>
    <cellStyle name="40% - Акцент3 9 22" xfId="999"/>
    <cellStyle name="40% - Акцент3 9 23" xfId="1000"/>
    <cellStyle name="40% - Акцент3 9 24" xfId="1001"/>
    <cellStyle name="40% - Акцент3 9 25" xfId="1002"/>
    <cellStyle name="40% - Акцент3 9 3" xfId="1003"/>
    <cellStyle name="40% - Акцент3 9 4" xfId="1004"/>
    <cellStyle name="40% - Акцент3 9 5" xfId="1005"/>
    <cellStyle name="40% - Акцент3 9 6" xfId="1006"/>
    <cellStyle name="40% - Акцент3 9 7" xfId="1007"/>
    <cellStyle name="40% - Акцент3 9 8" xfId="1008"/>
    <cellStyle name="40% - Акцент3 9 9" xfId="1009"/>
    <cellStyle name="40% - Акцент4 2" xfId="1010"/>
    <cellStyle name="40% - Акцент5 2" xfId="1011"/>
    <cellStyle name="40% - Акцент6 2" xfId="1012"/>
    <cellStyle name="60% - Акцент1 2" xfId="1013"/>
    <cellStyle name="60% - Акцент2 2" xfId="1014"/>
    <cellStyle name="60% - Акцент3 2" xfId="1015"/>
    <cellStyle name="60% - Акцент3 2 10" xfId="1016"/>
    <cellStyle name="60% - Акцент3 2 11" xfId="1017"/>
    <cellStyle name="60% - Акцент3 2 12" xfId="1018"/>
    <cellStyle name="60% - Акцент3 2 13" xfId="1019"/>
    <cellStyle name="60% - Акцент3 2 14" xfId="1020"/>
    <cellStyle name="60% - Акцент3 2 15" xfId="1021"/>
    <cellStyle name="60% - Акцент3 2 16" xfId="1022"/>
    <cellStyle name="60% - Акцент3 2 17" xfId="1023"/>
    <cellStyle name="60% - Акцент3 2 18" xfId="1024"/>
    <cellStyle name="60% - Акцент3 2 19" xfId="1025"/>
    <cellStyle name="60% - Акцент3 2 2" xfId="1026"/>
    <cellStyle name="60% - Акцент3 2 20" xfId="1027"/>
    <cellStyle name="60% - Акцент3 2 21" xfId="1028"/>
    <cellStyle name="60% - Акцент3 2 22" xfId="1029"/>
    <cellStyle name="60% - Акцент3 2 23" xfId="1030"/>
    <cellStyle name="60% - Акцент3 2 24" xfId="1031"/>
    <cellStyle name="60% - Акцент3 2 25" xfId="1032"/>
    <cellStyle name="60% - Акцент3 2 26" xfId="1033"/>
    <cellStyle name="60% - Акцент3 2 3" xfId="1034"/>
    <cellStyle name="60% - Акцент3 2 4" xfId="1035"/>
    <cellStyle name="60% - Акцент3 2 5" xfId="1036"/>
    <cellStyle name="60% - Акцент3 2 6" xfId="1037"/>
    <cellStyle name="60% - Акцент3 2 7" xfId="1038"/>
    <cellStyle name="60% - Акцент3 2 8" xfId="1039"/>
    <cellStyle name="60% - Акцент3 2 9" xfId="1040"/>
    <cellStyle name="60% - Акцент3 3" xfId="1041"/>
    <cellStyle name="60% - Акцент3 3 10" xfId="1042"/>
    <cellStyle name="60% - Акцент3 3 11" xfId="1043"/>
    <cellStyle name="60% - Акцент3 3 12" xfId="1044"/>
    <cellStyle name="60% - Акцент3 3 13" xfId="1045"/>
    <cellStyle name="60% - Акцент3 3 14" xfId="1046"/>
    <cellStyle name="60% - Акцент3 3 15" xfId="1047"/>
    <cellStyle name="60% - Акцент3 3 16" xfId="1048"/>
    <cellStyle name="60% - Акцент3 3 17" xfId="1049"/>
    <cellStyle name="60% - Акцент3 3 18" xfId="1050"/>
    <cellStyle name="60% - Акцент3 3 19" xfId="1051"/>
    <cellStyle name="60% - Акцент3 3 2" xfId="1052"/>
    <cellStyle name="60% - Акцент3 3 20" xfId="1053"/>
    <cellStyle name="60% - Акцент3 3 21" xfId="1054"/>
    <cellStyle name="60% - Акцент3 3 22" xfId="1055"/>
    <cellStyle name="60% - Акцент3 3 23" xfId="1056"/>
    <cellStyle name="60% - Акцент3 3 24" xfId="1057"/>
    <cellStyle name="60% - Акцент3 3 25" xfId="1058"/>
    <cellStyle name="60% - Акцент3 3 3" xfId="1059"/>
    <cellStyle name="60% - Акцент3 3 4" xfId="1060"/>
    <cellStyle name="60% - Акцент3 3 5" xfId="1061"/>
    <cellStyle name="60% - Акцент3 3 6" xfId="1062"/>
    <cellStyle name="60% - Акцент3 3 7" xfId="1063"/>
    <cellStyle name="60% - Акцент3 3 8" xfId="1064"/>
    <cellStyle name="60% - Акцент3 3 9" xfId="1065"/>
    <cellStyle name="60% - Акцент3 4" xfId="1066"/>
    <cellStyle name="60% - Акцент3 4 10" xfId="1067"/>
    <cellStyle name="60% - Акцент3 4 11" xfId="1068"/>
    <cellStyle name="60% - Акцент3 4 12" xfId="1069"/>
    <cellStyle name="60% - Акцент3 4 13" xfId="1070"/>
    <cellStyle name="60% - Акцент3 4 14" xfId="1071"/>
    <cellStyle name="60% - Акцент3 4 15" xfId="1072"/>
    <cellStyle name="60% - Акцент3 4 16" xfId="1073"/>
    <cellStyle name="60% - Акцент3 4 17" xfId="1074"/>
    <cellStyle name="60% - Акцент3 4 18" xfId="1075"/>
    <cellStyle name="60% - Акцент3 4 19" xfId="1076"/>
    <cellStyle name="60% - Акцент3 4 2" xfId="1077"/>
    <cellStyle name="60% - Акцент3 4 20" xfId="1078"/>
    <cellStyle name="60% - Акцент3 4 21" xfId="1079"/>
    <cellStyle name="60% - Акцент3 4 22" xfId="1080"/>
    <cellStyle name="60% - Акцент3 4 23" xfId="1081"/>
    <cellStyle name="60% - Акцент3 4 24" xfId="1082"/>
    <cellStyle name="60% - Акцент3 4 25" xfId="1083"/>
    <cellStyle name="60% - Акцент3 4 3" xfId="1084"/>
    <cellStyle name="60% - Акцент3 4 4" xfId="1085"/>
    <cellStyle name="60% - Акцент3 4 5" xfId="1086"/>
    <cellStyle name="60% - Акцент3 4 6" xfId="1087"/>
    <cellStyle name="60% - Акцент3 4 7" xfId="1088"/>
    <cellStyle name="60% - Акцент3 4 8" xfId="1089"/>
    <cellStyle name="60% - Акцент3 4 9" xfId="1090"/>
    <cellStyle name="60% - Акцент3 5" xfId="1091"/>
    <cellStyle name="60% - Акцент3 5 10" xfId="1092"/>
    <cellStyle name="60% - Акцент3 5 11" xfId="1093"/>
    <cellStyle name="60% - Акцент3 5 12" xfId="1094"/>
    <cellStyle name="60% - Акцент3 5 13" xfId="1095"/>
    <cellStyle name="60% - Акцент3 5 14" xfId="1096"/>
    <cellStyle name="60% - Акцент3 5 15" xfId="1097"/>
    <cellStyle name="60% - Акцент3 5 16" xfId="1098"/>
    <cellStyle name="60% - Акцент3 5 17" xfId="1099"/>
    <cellStyle name="60% - Акцент3 5 18" xfId="1100"/>
    <cellStyle name="60% - Акцент3 5 19" xfId="1101"/>
    <cellStyle name="60% - Акцент3 5 2" xfId="1102"/>
    <cellStyle name="60% - Акцент3 5 20" xfId="1103"/>
    <cellStyle name="60% - Акцент3 5 21" xfId="1104"/>
    <cellStyle name="60% - Акцент3 5 22" xfId="1105"/>
    <cellStyle name="60% - Акцент3 5 23" xfId="1106"/>
    <cellStyle name="60% - Акцент3 5 24" xfId="1107"/>
    <cellStyle name="60% - Акцент3 5 25" xfId="1108"/>
    <cellStyle name="60% - Акцент3 5 3" xfId="1109"/>
    <cellStyle name="60% - Акцент3 5 4" xfId="1110"/>
    <cellStyle name="60% - Акцент3 5 5" xfId="1111"/>
    <cellStyle name="60% - Акцент3 5 6" xfId="1112"/>
    <cellStyle name="60% - Акцент3 5 7" xfId="1113"/>
    <cellStyle name="60% - Акцент3 5 8" xfId="1114"/>
    <cellStyle name="60% - Акцент3 5 9" xfId="1115"/>
    <cellStyle name="60% - Акцент3 6" xfId="1116"/>
    <cellStyle name="60% - Акцент3 6 10" xfId="1117"/>
    <cellStyle name="60% - Акцент3 6 11" xfId="1118"/>
    <cellStyle name="60% - Акцент3 6 12" xfId="1119"/>
    <cellStyle name="60% - Акцент3 6 13" xfId="1120"/>
    <cellStyle name="60% - Акцент3 6 14" xfId="1121"/>
    <cellStyle name="60% - Акцент3 6 15" xfId="1122"/>
    <cellStyle name="60% - Акцент3 6 16" xfId="1123"/>
    <cellStyle name="60% - Акцент3 6 17" xfId="1124"/>
    <cellStyle name="60% - Акцент3 6 18" xfId="1125"/>
    <cellStyle name="60% - Акцент3 6 19" xfId="1126"/>
    <cellStyle name="60% - Акцент3 6 2" xfId="1127"/>
    <cellStyle name="60% - Акцент3 6 20" xfId="1128"/>
    <cellStyle name="60% - Акцент3 6 21" xfId="1129"/>
    <cellStyle name="60% - Акцент3 6 22" xfId="1130"/>
    <cellStyle name="60% - Акцент3 6 23" xfId="1131"/>
    <cellStyle name="60% - Акцент3 6 24" xfId="1132"/>
    <cellStyle name="60% - Акцент3 6 25" xfId="1133"/>
    <cellStyle name="60% - Акцент3 6 3" xfId="1134"/>
    <cellStyle name="60% - Акцент3 6 4" xfId="1135"/>
    <cellStyle name="60% - Акцент3 6 5" xfId="1136"/>
    <cellStyle name="60% - Акцент3 6 6" xfId="1137"/>
    <cellStyle name="60% - Акцент3 6 7" xfId="1138"/>
    <cellStyle name="60% - Акцент3 6 8" xfId="1139"/>
    <cellStyle name="60% - Акцент3 6 9" xfId="1140"/>
    <cellStyle name="60% - Акцент3 7" xfId="1141"/>
    <cellStyle name="60% - Акцент3 7 10" xfId="1142"/>
    <cellStyle name="60% - Акцент3 7 11" xfId="1143"/>
    <cellStyle name="60% - Акцент3 7 12" xfId="1144"/>
    <cellStyle name="60% - Акцент3 7 13" xfId="1145"/>
    <cellStyle name="60% - Акцент3 7 14" xfId="1146"/>
    <cellStyle name="60% - Акцент3 7 15" xfId="1147"/>
    <cellStyle name="60% - Акцент3 7 16" xfId="1148"/>
    <cellStyle name="60% - Акцент3 7 17" xfId="1149"/>
    <cellStyle name="60% - Акцент3 7 18" xfId="1150"/>
    <cellStyle name="60% - Акцент3 7 19" xfId="1151"/>
    <cellStyle name="60% - Акцент3 7 2" xfId="1152"/>
    <cellStyle name="60% - Акцент3 7 20" xfId="1153"/>
    <cellStyle name="60% - Акцент3 7 21" xfId="1154"/>
    <cellStyle name="60% - Акцент3 7 22" xfId="1155"/>
    <cellStyle name="60% - Акцент3 7 23" xfId="1156"/>
    <cellStyle name="60% - Акцент3 7 24" xfId="1157"/>
    <cellStyle name="60% - Акцент3 7 25" xfId="1158"/>
    <cellStyle name="60% - Акцент3 7 3" xfId="1159"/>
    <cellStyle name="60% - Акцент3 7 4" xfId="1160"/>
    <cellStyle name="60% - Акцент3 7 5" xfId="1161"/>
    <cellStyle name="60% - Акцент3 7 6" xfId="1162"/>
    <cellStyle name="60% - Акцент3 7 7" xfId="1163"/>
    <cellStyle name="60% - Акцент3 7 8" xfId="1164"/>
    <cellStyle name="60% - Акцент3 7 9" xfId="1165"/>
    <cellStyle name="60% - Акцент3 8" xfId="1166"/>
    <cellStyle name="60% - Акцент3 8 10" xfId="1167"/>
    <cellStyle name="60% - Акцент3 8 11" xfId="1168"/>
    <cellStyle name="60% - Акцент3 8 12" xfId="1169"/>
    <cellStyle name="60% - Акцент3 8 13" xfId="1170"/>
    <cellStyle name="60% - Акцент3 8 14" xfId="1171"/>
    <cellStyle name="60% - Акцент3 8 15" xfId="1172"/>
    <cellStyle name="60% - Акцент3 8 16" xfId="1173"/>
    <cellStyle name="60% - Акцент3 8 17" xfId="1174"/>
    <cellStyle name="60% - Акцент3 8 18" xfId="1175"/>
    <cellStyle name="60% - Акцент3 8 19" xfId="1176"/>
    <cellStyle name="60% - Акцент3 8 2" xfId="1177"/>
    <cellStyle name="60% - Акцент3 8 20" xfId="1178"/>
    <cellStyle name="60% - Акцент3 8 21" xfId="1179"/>
    <cellStyle name="60% - Акцент3 8 22" xfId="1180"/>
    <cellStyle name="60% - Акцент3 8 23" xfId="1181"/>
    <cellStyle name="60% - Акцент3 8 24" xfId="1182"/>
    <cellStyle name="60% - Акцент3 8 25" xfId="1183"/>
    <cellStyle name="60% - Акцент3 8 3" xfId="1184"/>
    <cellStyle name="60% - Акцент3 8 4" xfId="1185"/>
    <cellStyle name="60% - Акцент3 8 5" xfId="1186"/>
    <cellStyle name="60% - Акцент3 8 6" xfId="1187"/>
    <cellStyle name="60% - Акцент3 8 7" xfId="1188"/>
    <cellStyle name="60% - Акцент3 8 8" xfId="1189"/>
    <cellStyle name="60% - Акцент3 8 9" xfId="1190"/>
    <cellStyle name="60% - Акцент3 9" xfId="1191"/>
    <cellStyle name="60% - Акцент3 9 10" xfId="1192"/>
    <cellStyle name="60% - Акцент3 9 11" xfId="1193"/>
    <cellStyle name="60% - Акцент3 9 12" xfId="1194"/>
    <cellStyle name="60% - Акцент3 9 13" xfId="1195"/>
    <cellStyle name="60% - Акцент3 9 14" xfId="1196"/>
    <cellStyle name="60% - Акцент3 9 15" xfId="1197"/>
    <cellStyle name="60% - Акцент3 9 16" xfId="1198"/>
    <cellStyle name="60% - Акцент3 9 17" xfId="1199"/>
    <cellStyle name="60% - Акцент3 9 18" xfId="1200"/>
    <cellStyle name="60% - Акцент3 9 19" xfId="1201"/>
    <cellStyle name="60% - Акцент3 9 2" xfId="1202"/>
    <cellStyle name="60% - Акцент3 9 20" xfId="1203"/>
    <cellStyle name="60% - Акцент3 9 21" xfId="1204"/>
    <cellStyle name="60% - Акцент3 9 22" xfId="1205"/>
    <cellStyle name="60% - Акцент3 9 23" xfId="1206"/>
    <cellStyle name="60% - Акцент3 9 24" xfId="1207"/>
    <cellStyle name="60% - Акцент3 9 25" xfId="1208"/>
    <cellStyle name="60% - Акцент3 9 3" xfId="1209"/>
    <cellStyle name="60% - Акцент3 9 4" xfId="1210"/>
    <cellStyle name="60% - Акцент3 9 5" xfId="1211"/>
    <cellStyle name="60% - Акцент3 9 6" xfId="1212"/>
    <cellStyle name="60% - Акцент3 9 7" xfId="1213"/>
    <cellStyle name="60% - Акцент3 9 8" xfId="1214"/>
    <cellStyle name="60% - Акцент3 9 9" xfId="1215"/>
    <cellStyle name="60% - Акцент4 2" xfId="1216"/>
    <cellStyle name="60% - Акцент4 2 10" xfId="1217"/>
    <cellStyle name="60% - Акцент4 2 11" xfId="1218"/>
    <cellStyle name="60% - Акцент4 2 12" xfId="1219"/>
    <cellStyle name="60% - Акцент4 2 13" xfId="1220"/>
    <cellStyle name="60% - Акцент4 2 14" xfId="1221"/>
    <cellStyle name="60% - Акцент4 2 15" xfId="1222"/>
    <cellStyle name="60% - Акцент4 2 16" xfId="1223"/>
    <cellStyle name="60% - Акцент4 2 17" xfId="1224"/>
    <cellStyle name="60% - Акцент4 2 18" xfId="1225"/>
    <cellStyle name="60% - Акцент4 2 19" xfId="1226"/>
    <cellStyle name="60% - Акцент4 2 2" xfId="1227"/>
    <cellStyle name="60% - Акцент4 2 20" xfId="1228"/>
    <cellStyle name="60% - Акцент4 2 21" xfId="1229"/>
    <cellStyle name="60% - Акцент4 2 22" xfId="1230"/>
    <cellStyle name="60% - Акцент4 2 23" xfId="1231"/>
    <cellStyle name="60% - Акцент4 2 24" xfId="1232"/>
    <cellStyle name="60% - Акцент4 2 25" xfId="1233"/>
    <cellStyle name="60% - Акцент4 2 26" xfId="1234"/>
    <cellStyle name="60% - Акцент4 2 3" xfId="1235"/>
    <cellStyle name="60% - Акцент4 2 4" xfId="1236"/>
    <cellStyle name="60% - Акцент4 2 5" xfId="1237"/>
    <cellStyle name="60% - Акцент4 2 6" xfId="1238"/>
    <cellStyle name="60% - Акцент4 2 7" xfId="1239"/>
    <cellStyle name="60% - Акцент4 2 8" xfId="1240"/>
    <cellStyle name="60% - Акцент4 2 9" xfId="1241"/>
    <cellStyle name="60% - Акцент4 3" xfId="1242"/>
    <cellStyle name="60% - Акцент4 3 10" xfId="1243"/>
    <cellStyle name="60% - Акцент4 3 11" xfId="1244"/>
    <cellStyle name="60% - Акцент4 3 12" xfId="1245"/>
    <cellStyle name="60% - Акцент4 3 13" xfId="1246"/>
    <cellStyle name="60% - Акцент4 3 14" xfId="1247"/>
    <cellStyle name="60% - Акцент4 3 15" xfId="1248"/>
    <cellStyle name="60% - Акцент4 3 16" xfId="1249"/>
    <cellStyle name="60% - Акцент4 3 17" xfId="1250"/>
    <cellStyle name="60% - Акцент4 3 18" xfId="1251"/>
    <cellStyle name="60% - Акцент4 3 19" xfId="1252"/>
    <cellStyle name="60% - Акцент4 3 2" xfId="1253"/>
    <cellStyle name="60% - Акцент4 3 20" xfId="1254"/>
    <cellStyle name="60% - Акцент4 3 21" xfId="1255"/>
    <cellStyle name="60% - Акцент4 3 22" xfId="1256"/>
    <cellStyle name="60% - Акцент4 3 23" xfId="1257"/>
    <cellStyle name="60% - Акцент4 3 24" xfId="1258"/>
    <cellStyle name="60% - Акцент4 3 25" xfId="1259"/>
    <cellStyle name="60% - Акцент4 3 3" xfId="1260"/>
    <cellStyle name="60% - Акцент4 3 4" xfId="1261"/>
    <cellStyle name="60% - Акцент4 3 5" xfId="1262"/>
    <cellStyle name="60% - Акцент4 3 6" xfId="1263"/>
    <cellStyle name="60% - Акцент4 3 7" xfId="1264"/>
    <cellStyle name="60% - Акцент4 3 8" xfId="1265"/>
    <cellStyle name="60% - Акцент4 3 9" xfId="1266"/>
    <cellStyle name="60% - Акцент4 4" xfId="1267"/>
    <cellStyle name="60% - Акцент4 4 10" xfId="1268"/>
    <cellStyle name="60% - Акцент4 4 11" xfId="1269"/>
    <cellStyle name="60% - Акцент4 4 12" xfId="1270"/>
    <cellStyle name="60% - Акцент4 4 13" xfId="1271"/>
    <cellStyle name="60% - Акцент4 4 14" xfId="1272"/>
    <cellStyle name="60% - Акцент4 4 15" xfId="1273"/>
    <cellStyle name="60% - Акцент4 4 16" xfId="1274"/>
    <cellStyle name="60% - Акцент4 4 17" xfId="1275"/>
    <cellStyle name="60% - Акцент4 4 18" xfId="1276"/>
    <cellStyle name="60% - Акцент4 4 19" xfId="1277"/>
    <cellStyle name="60% - Акцент4 4 2" xfId="1278"/>
    <cellStyle name="60% - Акцент4 4 20" xfId="1279"/>
    <cellStyle name="60% - Акцент4 4 21" xfId="1280"/>
    <cellStyle name="60% - Акцент4 4 22" xfId="1281"/>
    <cellStyle name="60% - Акцент4 4 23" xfId="1282"/>
    <cellStyle name="60% - Акцент4 4 24" xfId="1283"/>
    <cellStyle name="60% - Акцент4 4 25" xfId="1284"/>
    <cellStyle name="60% - Акцент4 4 3" xfId="1285"/>
    <cellStyle name="60% - Акцент4 4 4" xfId="1286"/>
    <cellStyle name="60% - Акцент4 4 5" xfId="1287"/>
    <cellStyle name="60% - Акцент4 4 6" xfId="1288"/>
    <cellStyle name="60% - Акцент4 4 7" xfId="1289"/>
    <cellStyle name="60% - Акцент4 4 8" xfId="1290"/>
    <cellStyle name="60% - Акцент4 4 9" xfId="1291"/>
    <cellStyle name="60% - Акцент4 5" xfId="1292"/>
    <cellStyle name="60% - Акцент4 5 10" xfId="1293"/>
    <cellStyle name="60% - Акцент4 5 11" xfId="1294"/>
    <cellStyle name="60% - Акцент4 5 12" xfId="1295"/>
    <cellStyle name="60% - Акцент4 5 13" xfId="1296"/>
    <cellStyle name="60% - Акцент4 5 14" xfId="1297"/>
    <cellStyle name="60% - Акцент4 5 15" xfId="1298"/>
    <cellStyle name="60% - Акцент4 5 16" xfId="1299"/>
    <cellStyle name="60% - Акцент4 5 17" xfId="1300"/>
    <cellStyle name="60% - Акцент4 5 18" xfId="1301"/>
    <cellStyle name="60% - Акцент4 5 19" xfId="1302"/>
    <cellStyle name="60% - Акцент4 5 2" xfId="1303"/>
    <cellStyle name="60% - Акцент4 5 20" xfId="1304"/>
    <cellStyle name="60% - Акцент4 5 21" xfId="1305"/>
    <cellStyle name="60% - Акцент4 5 22" xfId="1306"/>
    <cellStyle name="60% - Акцент4 5 23" xfId="1307"/>
    <cellStyle name="60% - Акцент4 5 24" xfId="1308"/>
    <cellStyle name="60% - Акцент4 5 25" xfId="1309"/>
    <cellStyle name="60% - Акцент4 5 3" xfId="1310"/>
    <cellStyle name="60% - Акцент4 5 4" xfId="1311"/>
    <cellStyle name="60% - Акцент4 5 5" xfId="1312"/>
    <cellStyle name="60% - Акцент4 5 6" xfId="1313"/>
    <cellStyle name="60% - Акцент4 5 7" xfId="1314"/>
    <cellStyle name="60% - Акцент4 5 8" xfId="1315"/>
    <cellStyle name="60% - Акцент4 5 9" xfId="1316"/>
    <cellStyle name="60% - Акцент4 6" xfId="1317"/>
    <cellStyle name="60% - Акцент4 6 10" xfId="1318"/>
    <cellStyle name="60% - Акцент4 6 11" xfId="1319"/>
    <cellStyle name="60% - Акцент4 6 12" xfId="1320"/>
    <cellStyle name="60% - Акцент4 6 13" xfId="1321"/>
    <cellStyle name="60% - Акцент4 6 14" xfId="1322"/>
    <cellStyle name="60% - Акцент4 6 15" xfId="1323"/>
    <cellStyle name="60% - Акцент4 6 16" xfId="1324"/>
    <cellStyle name="60% - Акцент4 6 17" xfId="1325"/>
    <cellStyle name="60% - Акцент4 6 18" xfId="1326"/>
    <cellStyle name="60% - Акцент4 6 19" xfId="1327"/>
    <cellStyle name="60% - Акцент4 6 2" xfId="1328"/>
    <cellStyle name="60% - Акцент4 6 20" xfId="1329"/>
    <cellStyle name="60% - Акцент4 6 21" xfId="1330"/>
    <cellStyle name="60% - Акцент4 6 22" xfId="1331"/>
    <cellStyle name="60% - Акцент4 6 23" xfId="1332"/>
    <cellStyle name="60% - Акцент4 6 24" xfId="1333"/>
    <cellStyle name="60% - Акцент4 6 25" xfId="1334"/>
    <cellStyle name="60% - Акцент4 6 3" xfId="1335"/>
    <cellStyle name="60% - Акцент4 6 4" xfId="1336"/>
    <cellStyle name="60% - Акцент4 6 5" xfId="1337"/>
    <cellStyle name="60% - Акцент4 6 6" xfId="1338"/>
    <cellStyle name="60% - Акцент4 6 7" xfId="1339"/>
    <cellStyle name="60% - Акцент4 6 8" xfId="1340"/>
    <cellStyle name="60% - Акцент4 6 9" xfId="1341"/>
    <cellStyle name="60% - Акцент4 7" xfId="1342"/>
    <cellStyle name="60% - Акцент4 7 10" xfId="1343"/>
    <cellStyle name="60% - Акцент4 7 11" xfId="1344"/>
    <cellStyle name="60% - Акцент4 7 12" xfId="1345"/>
    <cellStyle name="60% - Акцент4 7 13" xfId="1346"/>
    <cellStyle name="60% - Акцент4 7 14" xfId="1347"/>
    <cellStyle name="60% - Акцент4 7 15" xfId="1348"/>
    <cellStyle name="60% - Акцент4 7 16" xfId="1349"/>
    <cellStyle name="60% - Акцент4 7 17" xfId="1350"/>
    <cellStyle name="60% - Акцент4 7 18" xfId="1351"/>
    <cellStyle name="60% - Акцент4 7 19" xfId="1352"/>
    <cellStyle name="60% - Акцент4 7 2" xfId="1353"/>
    <cellStyle name="60% - Акцент4 7 20" xfId="1354"/>
    <cellStyle name="60% - Акцент4 7 21" xfId="1355"/>
    <cellStyle name="60% - Акцент4 7 22" xfId="1356"/>
    <cellStyle name="60% - Акцент4 7 23" xfId="1357"/>
    <cellStyle name="60% - Акцент4 7 24" xfId="1358"/>
    <cellStyle name="60% - Акцент4 7 25" xfId="1359"/>
    <cellStyle name="60% - Акцент4 7 3" xfId="1360"/>
    <cellStyle name="60% - Акцент4 7 4" xfId="1361"/>
    <cellStyle name="60% - Акцент4 7 5" xfId="1362"/>
    <cellStyle name="60% - Акцент4 7 6" xfId="1363"/>
    <cellStyle name="60% - Акцент4 7 7" xfId="1364"/>
    <cellStyle name="60% - Акцент4 7 8" xfId="1365"/>
    <cellStyle name="60% - Акцент4 7 9" xfId="1366"/>
    <cellStyle name="60% - Акцент4 8" xfId="1367"/>
    <cellStyle name="60% - Акцент4 8 10" xfId="1368"/>
    <cellStyle name="60% - Акцент4 8 11" xfId="1369"/>
    <cellStyle name="60% - Акцент4 8 12" xfId="1370"/>
    <cellStyle name="60% - Акцент4 8 13" xfId="1371"/>
    <cellStyle name="60% - Акцент4 8 14" xfId="1372"/>
    <cellStyle name="60% - Акцент4 8 15" xfId="1373"/>
    <cellStyle name="60% - Акцент4 8 16" xfId="1374"/>
    <cellStyle name="60% - Акцент4 8 17" xfId="1375"/>
    <cellStyle name="60% - Акцент4 8 18" xfId="1376"/>
    <cellStyle name="60% - Акцент4 8 19" xfId="1377"/>
    <cellStyle name="60% - Акцент4 8 2" xfId="1378"/>
    <cellStyle name="60% - Акцент4 8 20" xfId="1379"/>
    <cellStyle name="60% - Акцент4 8 21" xfId="1380"/>
    <cellStyle name="60% - Акцент4 8 22" xfId="1381"/>
    <cellStyle name="60% - Акцент4 8 23" xfId="1382"/>
    <cellStyle name="60% - Акцент4 8 24" xfId="1383"/>
    <cellStyle name="60% - Акцент4 8 25" xfId="1384"/>
    <cellStyle name="60% - Акцент4 8 3" xfId="1385"/>
    <cellStyle name="60% - Акцент4 8 4" xfId="1386"/>
    <cellStyle name="60% - Акцент4 8 5" xfId="1387"/>
    <cellStyle name="60% - Акцент4 8 6" xfId="1388"/>
    <cellStyle name="60% - Акцент4 8 7" xfId="1389"/>
    <cellStyle name="60% - Акцент4 8 8" xfId="1390"/>
    <cellStyle name="60% - Акцент4 8 9" xfId="1391"/>
    <cellStyle name="60% - Акцент4 9" xfId="1392"/>
    <cellStyle name="60% - Акцент4 9 10" xfId="1393"/>
    <cellStyle name="60% - Акцент4 9 11" xfId="1394"/>
    <cellStyle name="60% - Акцент4 9 12" xfId="1395"/>
    <cellStyle name="60% - Акцент4 9 13" xfId="1396"/>
    <cellStyle name="60% - Акцент4 9 14" xfId="1397"/>
    <cellStyle name="60% - Акцент4 9 15" xfId="1398"/>
    <cellStyle name="60% - Акцент4 9 16" xfId="1399"/>
    <cellStyle name="60% - Акцент4 9 17" xfId="1400"/>
    <cellStyle name="60% - Акцент4 9 18" xfId="1401"/>
    <cellStyle name="60% - Акцент4 9 19" xfId="1402"/>
    <cellStyle name="60% - Акцент4 9 2" xfId="1403"/>
    <cellStyle name="60% - Акцент4 9 20" xfId="1404"/>
    <cellStyle name="60% - Акцент4 9 21" xfId="1405"/>
    <cellStyle name="60% - Акцент4 9 22" xfId="1406"/>
    <cellStyle name="60% - Акцент4 9 23" xfId="1407"/>
    <cellStyle name="60% - Акцент4 9 24" xfId="1408"/>
    <cellStyle name="60% - Акцент4 9 25" xfId="1409"/>
    <cellStyle name="60% - Акцент4 9 3" xfId="1410"/>
    <cellStyle name="60% - Акцент4 9 4" xfId="1411"/>
    <cellStyle name="60% - Акцент4 9 5" xfId="1412"/>
    <cellStyle name="60% - Акцент4 9 6" xfId="1413"/>
    <cellStyle name="60% - Акцент4 9 7" xfId="1414"/>
    <cellStyle name="60% - Акцент4 9 8" xfId="1415"/>
    <cellStyle name="60% - Акцент4 9 9" xfId="1416"/>
    <cellStyle name="60% - Акцент5 2" xfId="1417"/>
    <cellStyle name="60% - Акцент6 2" xfId="1418"/>
    <cellStyle name="60% - Акцент6 2 10" xfId="1419"/>
    <cellStyle name="60% - Акцент6 2 11" xfId="1420"/>
    <cellStyle name="60% - Акцент6 2 12" xfId="1421"/>
    <cellStyle name="60% - Акцент6 2 13" xfId="1422"/>
    <cellStyle name="60% - Акцент6 2 14" xfId="1423"/>
    <cellStyle name="60% - Акцент6 2 15" xfId="1424"/>
    <cellStyle name="60% - Акцент6 2 16" xfId="1425"/>
    <cellStyle name="60% - Акцент6 2 17" xfId="1426"/>
    <cellStyle name="60% - Акцент6 2 18" xfId="1427"/>
    <cellStyle name="60% - Акцент6 2 19" xfId="1428"/>
    <cellStyle name="60% - Акцент6 2 2" xfId="1429"/>
    <cellStyle name="60% - Акцент6 2 20" xfId="1430"/>
    <cellStyle name="60% - Акцент6 2 21" xfId="1431"/>
    <cellStyle name="60% - Акцент6 2 22" xfId="1432"/>
    <cellStyle name="60% - Акцент6 2 23" xfId="1433"/>
    <cellStyle name="60% - Акцент6 2 24" xfId="1434"/>
    <cellStyle name="60% - Акцент6 2 25" xfId="1435"/>
    <cellStyle name="60% - Акцент6 2 26" xfId="1436"/>
    <cellStyle name="60% - Акцент6 2 3" xfId="1437"/>
    <cellStyle name="60% - Акцент6 2 4" xfId="1438"/>
    <cellStyle name="60% - Акцент6 2 5" xfId="1439"/>
    <cellStyle name="60% - Акцент6 2 6" xfId="1440"/>
    <cellStyle name="60% - Акцент6 2 7" xfId="1441"/>
    <cellStyle name="60% - Акцент6 2 8" xfId="1442"/>
    <cellStyle name="60% - Акцент6 2 9" xfId="1443"/>
    <cellStyle name="60% - Акцент6 3" xfId="1444"/>
    <cellStyle name="60% - Акцент6 3 10" xfId="1445"/>
    <cellStyle name="60% - Акцент6 3 11" xfId="1446"/>
    <cellStyle name="60% - Акцент6 3 12" xfId="1447"/>
    <cellStyle name="60% - Акцент6 3 13" xfId="1448"/>
    <cellStyle name="60% - Акцент6 3 14" xfId="1449"/>
    <cellStyle name="60% - Акцент6 3 15" xfId="1450"/>
    <cellStyle name="60% - Акцент6 3 16" xfId="1451"/>
    <cellStyle name="60% - Акцент6 3 17" xfId="1452"/>
    <cellStyle name="60% - Акцент6 3 18" xfId="1453"/>
    <cellStyle name="60% - Акцент6 3 19" xfId="1454"/>
    <cellStyle name="60% - Акцент6 3 2" xfId="1455"/>
    <cellStyle name="60% - Акцент6 3 20" xfId="1456"/>
    <cellStyle name="60% - Акцент6 3 21" xfId="1457"/>
    <cellStyle name="60% - Акцент6 3 22" xfId="1458"/>
    <cellStyle name="60% - Акцент6 3 23" xfId="1459"/>
    <cellStyle name="60% - Акцент6 3 24" xfId="1460"/>
    <cellStyle name="60% - Акцент6 3 25" xfId="1461"/>
    <cellStyle name="60% - Акцент6 3 3" xfId="1462"/>
    <cellStyle name="60% - Акцент6 3 4" xfId="1463"/>
    <cellStyle name="60% - Акцент6 3 5" xfId="1464"/>
    <cellStyle name="60% - Акцент6 3 6" xfId="1465"/>
    <cellStyle name="60% - Акцент6 3 7" xfId="1466"/>
    <cellStyle name="60% - Акцент6 3 8" xfId="1467"/>
    <cellStyle name="60% - Акцент6 3 9" xfId="1468"/>
    <cellStyle name="60% - Акцент6 4" xfId="1469"/>
    <cellStyle name="60% - Акцент6 4 10" xfId="1470"/>
    <cellStyle name="60% - Акцент6 4 11" xfId="1471"/>
    <cellStyle name="60% - Акцент6 4 12" xfId="1472"/>
    <cellStyle name="60% - Акцент6 4 13" xfId="1473"/>
    <cellStyle name="60% - Акцент6 4 14" xfId="1474"/>
    <cellStyle name="60% - Акцент6 4 15" xfId="1475"/>
    <cellStyle name="60% - Акцент6 4 16" xfId="1476"/>
    <cellStyle name="60% - Акцент6 4 17" xfId="1477"/>
    <cellStyle name="60% - Акцент6 4 18" xfId="1478"/>
    <cellStyle name="60% - Акцент6 4 19" xfId="1479"/>
    <cellStyle name="60% - Акцент6 4 2" xfId="1480"/>
    <cellStyle name="60% - Акцент6 4 20" xfId="1481"/>
    <cellStyle name="60% - Акцент6 4 21" xfId="1482"/>
    <cellStyle name="60% - Акцент6 4 22" xfId="1483"/>
    <cellStyle name="60% - Акцент6 4 23" xfId="1484"/>
    <cellStyle name="60% - Акцент6 4 24" xfId="1485"/>
    <cellStyle name="60% - Акцент6 4 25" xfId="1486"/>
    <cellStyle name="60% - Акцент6 4 3" xfId="1487"/>
    <cellStyle name="60% - Акцент6 4 4" xfId="1488"/>
    <cellStyle name="60% - Акцент6 4 5" xfId="1489"/>
    <cellStyle name="60% - Акцент6 4 6" xfId="1490"/>
    <cellStyle name="60% - Акцент6 4 7" xfId="1491"/>
    <cellStyle name="60% - Акцент6 4 8" xfId="1492"/>
    <cellStyle name="60% - Акцент6 4 9" xfId="1493"/>
    <cellStyle name="60% - Акцент6 5" xfId="1494"/>
    <cellStyle name="60% - Акцент6 5 10" xfId="1495"/>
    <cellStyle name="60% - Акцент6 5 11" xfId="1496"/>
    <cellStyle name="60% - Акцент6 5 12" xfId="1497"/>
    <cellStyle name="60% - Акцент6 5 13" xfId="1498"/>
    <cellStyle name="60% - Акцент6 5 14" xfId="1499"/>
    <cellStyle name="60% - Акцент6 5 15" xfId="1500"/>
    <cellStyle name="60% - Акцент6 5 16" xfId="1501"/>
    <cellStyle name="60% - Акцент6 5 17" xfId="1502"/>
    <cellStyle name="60% - Акцент6 5 18" xfId="1503"/>
    <cellStyle name="60% - Акцент6 5 19" xfId="1504"/>
    <cellStyle name="60% - Акцент6 5 2" xfId="1505"/>
    <cellStyle name="60% - Акцент6 5 20" xfId="1506"/>
    <cellStyle name="60% - Акцент6 5 21" xfId="1507"/>
    <cellStyle name="60% - Акцент6 5 22" xfId="1508"/>
    <cellStyle name="60% - Акцент6 5 23" xfId="1509"/>
    <cellStyle name="60% - Акцент6 5 24" xfId="1510"/>
    <cellStyle name="60% - Акцент6 5 25" xfId="1511"/>
    <cellStyle name="60% - Акцент6 5 3" xfId="1512"/>
    <cellStyle name="60% - Акцент6 5 4" xfId="1513"/>
    <cellStyle name="60% - Акцент6 5 5" xfId="1514"/>
    <cellStyle name="60% - Акцент6 5 6" xfId="1515"/>
    <cellStyle name="60% - Акцент6 5 7" xfId="1516"/>
    <cellStyle name="60% - Акцент6 5 8" xfId="1517"/>
    <cellStyle name="60% - Акцент6 5 9" xfId="1518"/>
    <cellStyle name="60% - Акцент6 6" xfId="1519"/>
    <cellStyle name="60% - Акцент6 6 10" xfId="1520"/>
    <cellStyle name="60% - Акцент6 6 11" xfId="1521"/>
    <cellStyle name="60% - Акцент6 6 12" xfId="1522"/>
    <cellStyle name="60% - Акцент6 6 13" xfId="1523"/>
    <cellStyle name="60% - Акцент6 6 14" xfId="1524"/>
    <cellStyle name="60% - Акцент6 6 15" xfId="1525"/>
    <cellStyle name="60% - Акцент6 6 16" xfId="1526"/>
    <cellStyle name="60% - Акцент6 6 17" xfId="1527"/>
    <cellStyle name="60% - Акцент6 6 18" xfId="1528"/>
    <cellStyle name="60% - Акцент6 6 19" xfId="1529"/>
    <cellStyle name="60% - Акцент6 6 2" xfId="1530"/>
    <cellStyle name="60% - Акцент6 6 20" xfId="1531"/>
    <cellStyle name="60% - Акцент6 6 21" xfId="1532"/>
    <cellStyle name="60% - Акцент6 6 22" xfId="1533"/>
    <cellStyle name="60% - Акцент6 6 23" xfId="1534"/>
    <cellStyle name="60% - Акцент6 6 24" xfId="1535"/>
    <cellStyle name="60% - Акцент6 6 25" xfId="1536"/>
    <cellStyle name="60% - Акцент6 6 3" xfId="1537"/>
    <cellStyle name="60% - Акцент6 6 4" xfId="1538"/>
    <cellStyle name="60% - Акцент6 6 5" xfId="1539"/>
    <cellStyle name="60% - Акцент6 6 6" xfId="1540"/>
    <cellStyle name="60% - Акцент6 6 7" xfId="1541"/>
    <cellStyle name="60% - Акцент6 6 8" xfId="1542"/>
    <cellStyle name="60% - Акцент6 6 9" xfId="1543"/>
    <cellStyle name="60% - Акцент6 7" xfId="1544"/>
    <cellStyle name="60% - Акцент6 7 10" xfId="1545"/>
    <cellStyle name="60% - Акцент6 7 11" xfId="1546"/>
    <cellStyle name="60% - Акцент6 7 12" xfId="1547"/>
    <cellStyle name="60% - Акцент6 7 13" xfId="1548"/>
    <cellStyle name="60% - Акцент6 7 14" xfId="1549"/>
    <cellStyle name="60% - Акцент6 7 15" xfId="1550"/>
    <cellStyle name="60% - Акцент6 7 16" xfId="1551"/>
    <cellStyle name="60% - Акцент6 7 17" xfId="1552"/>
    <cellStyle name="60% - Акцент6 7 18" xfId="1553"/>
    <cellStyle name="60% - Акцент6 7 19" xfId="1554"/>
    <cellStyle name="60% - Акцент6 7 2" xfId="1555"/>
    <cellStyle name="60% - Акцент6 7 20" xfId="1556"/>
    <cellStyle name="60% - Акцент6 7 21" xfId="1557"/>
    <cellStyle name="60% - Акцент6 7 22" xfId="1558"/>
    <cellStyle name="60% - Акцент6 7 23" xfId="1559"/>
    <cellStyle name="60% - Акцент6 7 24" xfId="1560"/>
    <cellStyle name="60% - Акцент6 7 25" xfId="1561"/>
    <cellStyle name="60% - Акцент6 7 3" xfId="1562"/>
    <cellStyle name="60% - Акцент6 7 4" xfId="1563"/>
    <cellStyle name="60% - Акцент6 7 5" xfId="1564"/>
    <cellStyle name="60% - Акцент6 7 6" xfId="1565"/>
    <cellStyle name="60% - Акцент6 7 7" xfId="1566"/>
    <cellStyle name="60% - Акцент6 7 8" xfId="1567"/>
    <cellStyle name="60% - Акцент6 7 9" xfId="1568"/>
    <cellStyle name="60% - Акцент6 8" xfId="1569"/>
    <cellStyle name="60% - Акцент6 8 10" xfId="1570"/>
    <cellStyle name="60% - Акцент6 8 11" xfId="1571"/>
    <cellStyle name="60% - Акцент6 8 12" xfId="1572"/>
    <cellStyle name="60% - Акцент6 8 13" xfId="1573"/>
    <cellStyle name="60% - Акцент6 8 14" xfId="1574"/>
    <cellStyle name="60% - Акцент6 8 15" xfId="1575"/>
    <cellStyle name="60% - Акцент6 8 16" xfId="1576"/>
    <cellStyle name="60% - Акцент6 8 17" xfId="1577"/>
    <cellStyle name="60% - Акцент6 8 18" xfId="1578"/>
    <cellStyle name="60% - Акцент6 8 19" xfId="1579"/>
    <cellStyle name="60% - Акцент6 8 2" xfId="1580"/>
    <cellStyle name="60% - Акцент6 8 20" xfId="1581"/>
    <cellStyle name="60% - Акцент6 8 21" xfId="1582"/>
    <cellStyle name="60% - Акцент6 8 22" xfId="1583"/>
    <cellStyle name="60% - Акцент6 8 23" xfId="1584"/>
    <cellStyle name="60% - Акцент6 8 24" xfId="1585"/>
    <cellStyle name="60% - Акцент6 8 25" xfId="1586"/>
    <cellStyle name="60% - Акцент6 8 3" xfId="1587"/>
    <cellStyle name="60% - Акцент6 8 4" xfId="1588"/>
    <cellStyle name="60% - Акцент6 8 5" xfId="1589"/>
    <cellStyle name="60% - Акцент6 8 6" xfId="1590"/>
    <cellStyle name="60% - Акцент6 8 7" xfId="1591"/>
    <cellStyle name="60% - Акцент6 8 8" xfId="1592"/>
    <cellStyle name="60% - Акцент6 8 9" xfId="1593"/>
    <cellStyle name="60% - Акцент6 9" xfId="1594"/>
    <cellStyle name="60% - Акцент6 9 10" xfId="1595"/>
    <cellStyle name="60% - Акцент6 9 11" xfId="1596"/>
    <cellStyle name="60% - Акцент6 9 12" xfId="1597"/>
    <cellStyle name="60% - Акцент6 9 13" xfId="1598"/>
    <cellStyle name="60% - Акцент6 9 14" xfId="1599"/>
    <cellStyle name="60% - Акцент6 9 15" xfId="1600"/>
    <cellStyle name="60% - Акцент6 9 16" xfId="1601"/>
    <cellStyle name="60% - Акцент6 9 17" xfId="1602"/>
    <cellStyle name="60% - Акцент6 9 18" xfId="1603"/>
    <cellStyle name="60% - Акцент6 9 19" xfId="1604"/>
    <cellStyle name="60% - Акцент6 9 2" xfId="1605"/>
    <cellStyle name="60% - Акцент6 9 20" xfId="1606"/>
    <cellStyle name="60% - Акцент6 9 21" xfId="1607"/>
    <cellStyle name="60% - Акцент6 9 22" xfId="1608"/>
    <cellStyle name="60% - Акцент6 9 23" xfId="1609"/>
    <cellStyle name="60% - Акцент6 9 24" xfId="1610"/>
    <cellStyle name="60% - Акцент6 9 25" xfId="1611"/>
    <cellStyle name="60% - Акцент6 9 3" xfId="1612"/>
    <cellStyle name="60% - Акцент6 9 4" xfId="1613"/>
    <cellStyle name="60% - Акцент6 9 5" xfId="1614"/>
    <cellStyle name="60% - Акцент6 9 6" xfId="1615"/>
    <cellStyle name="60% - Акцент6 9 7" xfId="1616"/>
    <cellStyle name="60% - Акцент6 9 8" xfId="1617"/>
    <cellStyle name="60% - Акцент6 9 9" xfId="1618"/>
    <cellStyle name="Акцент1" xfId="1619" builtinId="29" customBuiltin="1"/>
    <cellStyle name="Акцент1 2" xfId="1620"/>
    <cellStyle name="Акцент2" xfId="1621" builtinId="33" customBuiltin="1"/>
    <cellStyle name="Акцент2 2" xfId="1622"/>
    <cellStyle name="Акцент3" xfId="1623" builtinId="37" customBuiltin="1"/>
    <cellStyle name="Акцент3 2" xfId="1624"/>
    <cellStyle name="Акцент4" xfId="1625" builtinId="41" customBuiltin="1"/>
    <cellStyle name="Акцент4 2" xfId="1626"/>
    <cellStyle name="Акцент5" xfId="1627" builtinId="45" customBuiltin="1"/>
    <cellStyle name="Акцент5 2" xfId="1628"/>
    <cellStyle name="Акцент6" xfId="1629" builtinId="49" customBuiltin="1"/>
    <cellStyle name="Акцент6 2" xfId="1630"/>
    <cellStyle name="Ввод " xfId="1631" builtinId="20" customBuiltin="1"/>
    <cellStyle name="Ввод  2" xfId="1632"/>
    <cellStyle name="Вывод" xfId="1633" builtinId="21" customBuiltin="1"/>
    <cellStyle name="Вывод 2" xfId="1634"/>
    <cellStyle name="Вычисление" xfId="1635" builtinId="22" customBuiltin="1"/>
    <cellStyle name="Вычисление 2" xfId="1636"/>
    <cellStyle name="Гиперссылка" xfId="1637" builtinId="8"/>
    <cellStyle name="Гиперссылка 2" xfId="1638"/>
    <cellStyle name="Гиперссылка 2 2" xfId="1639"/>
    <cellStyle name="Денежный 2" xfId="1640"/>
    <cellStyle name="Заголовок 1" xfId="1641" builtinId="16" customBuiltin="1"/>
    <cellStyle name="Заголовок 1 2" xfId="1642"/>
    <cellStyle name="Заголовок 2" xfId="1643" builtinId="17" customBuiltin="1"/>
    <cellStyle name="Заголовок 2 2" xfId="1644"/>
    <cellStyle name="Заголовок 3" xfId="1645" builtinId="18" customBuiltin="1"/>
    <cellStyle name="Заголовок 3 2" xfId="1646"/>
    <cellStyle name="Заголовок 4" xfId="1647" builtinId="19" customBuiltin="1"/>
    <cellStyle name="Заголовок 4 2" xfId="1648"/>
    <cellStyle name="Итог" xfId="1649" builtinId="25" customBuiltin="1"/>
    <cellStyle name="Итог 2" xfId="1650"/>
    <cellStyle name="Контрольная ячейка" xfId="1651" builtinId="23" customBuiltin="1"/>
    <cellStyle name="Контрольная ячейка 2" xfId="1652"/>
    <cellStyle name="Название" xfId="1653" builtinId="15" customBuiltin="1"/>
    <cellStyle name="Название 2" xfId="1654"/>
    <cellStyle name="Название 2 2" xfId="1655"/>
    <cellStyle name="Название 2 3" xfId="1656"/>
    <cellStyle name="Название 2 4" xfId="1657"/>
    <cellStyle name="Нейтральный" xfId="1658" builtinId="28" customBuiltin="1"/>
    <cellStyle name="Нейтральный 2" xfId="1659"/>
    <cellStyle name="Нейтральный 2 2" xfId="1660"/>
    <cellStyle name="Обычный" xfId="0" builtinId="0"/>
    <cellStyle name="Обычный 10" xfId="1661"/>
    <cellStyle name="Обычный 10 2" xfId="1662"/>
    <cellStyle name="Обычный 11" xfId="1663"/>
    <cellStyle name="Обычный 12" xfId="1664"/>
    <cellStyle name="Обычный 2" xfId="1665"/>
    <cellStyle name="Обычный 2 10" xfId="1666"/>
    <cellStyle name="Обычный 2 2" xfId="1667"/>
    <cellStyle name="Обычный 2 2 2" xfId="1668"/>
    <cellStyle name="Обычный 2 2 3" xfId="1669"/>
    <cellStyle name="Обычный 2 2 3 2" xfId="1670"/>
    <cellStyle name="Обычный 2 3" xfId="1671"/>
    <cellStyle name="Обычный 2 3 2" xfId="1672"/>
    <cellStyle name="Обычный 2 4" xfId="1673"/>
    <cellStyle name="Обычный 3" xfId="1674"/>
    <cellStyle name="Обычный 3 2" xfId="1675"/>
    <cellStyle name="Обычный 3 2 2" xfId="1676"/>
    <cellStyle name="Обычный 3 2 3" xfId="1677"/>
    <cellStyle name="Обычный 3 3" xfId="1678"/>
    <cellStyle name="Обычный 3 3 2" xfId="1679"/>
    <cellStyle name="Обычный 4" xfId="1680"/>
    <cellStyle name="Обычный 4 2" xfId="1681"/>
    <cellStyle name="Обычный 4 2 2" xfId="1682"/>
    <cellStyle name="Обычный 4 3" xfId="1683"/>
    <cellStyle name="Обычный 5 2" xfId="1684"/>
    <cellStyle name="Обычный 5 2 2" xfId="1685"/>
    <cellStyle name="Обычный 6 2" xfId="1686"/>
    <cellStyle name="Обычный 7 2" xfId="1687"/>
    <cellStyle name="Обычный 8 2" xfId="1688"/>
    <cellStyle name="Обычный 9 2" xfId="1689"/>
    <cellStyle name="Обычный_9903" xfId="1690"/>
    <cellStyle name="Обычный_бюлетень" xfId="1691"/>
    <cellStyle name="Обычный_Динамика демографических показателей май 2009" xfId="1692"/>
    <cellStyle name="Обычный_Лист1" xfId="1693"/>
    <cellStyle name="Плохой" xfId="1694" builtinId="27" customBuiltin="1"/>
    <cellStyle name="Плохой 2" xfId="1695"/>
    <cellStyle name="Пояснение" xfId="1696" builtinId="53" customBuiltin="1"/>
    <cellStyle name="Пояснение 2" xfId="1697"/>
    <cellStyle name="Примечание 2" xfId="1698"/>
    <cellStyle name="Примечание 2 10" xfId="1699"/>
    <cellStyle name="Примечание 2 11" xfId="1700"/>
    <cellStyle name="Примечание 2 12" xfId="1701"/>
    <cellStyle name="Примечание 2 2" xfId="1702"/>
    <cellStyle name="Примечание 2 3" xfId="1703"/>
    <cellStyle name="Примечание 2 4" xfId="1704"/>
    <cellStyle name="Примечание 2 5" xfId="1705"/>
    <cellStyle name="Примечание 2 6" xfId="1706"/>
    <cellStyle name="Примечание 2 7" xfId="1707"/>
    <cellStyle name="Примечание 2 8" xfId="1708"/>
    <cellStyle name="Примечание 2 9" xfId="1709"/>
    <cellStyle name="Примечание 3" xfId="1710"/>
    <cellStyle name="Примечание 3 10" xfId="1711"/>
    <cellStyle name="Примечание 3 11" xfId="1712"/>
    <cellStyle name="Примечание 3 12" xfId="1713"/>
    <cellStyle name="Примечание 3 13" xfId="1714"/>
    <cellStyle name="Примечание 3 14" xfId="1715"/>
    <cellStyle name="Примечание 3 15" xfId="1716"/>
    <cellStyle name="Примечание 3 16" xfId="1717"/>
    <cellStyle name="Примечание 3 17" xfId="1718"/>
    <cellStyle name="Примечание 3 18" xfId="1719"/>
    <cellStyle name="Примечание 3 19" xfId="1720"/>
    <cellStyle name="Примечание 3 2" xfId="1721"/>
    <cellStyle name="Примечание 3 20" xfId="1722"/>
    <cellStyle name="Примечание 3 21" xfId="1723"/>
    <cellStyle name="Примечание 3 22" xfId="1724"/>
    <cellStyle name="Примечание 3 23" xfId="1725"/>
    <cellStyle name="Примечание 3 24" xfId="1726"/>
    <cellStyle name="Примечание 3 25" xfId="1727"/>
    <cellStyle name="Примечание 3 26" xfId="1728"/>
    <cellStyle name="Примечание 3 27" xfId="1729"/>
    <cellStyle name="Примечание 3 28" xfId="1730"/>
    <cellStyle name="Примечание 3 29" xfId="1731"/>
    <cellStyle name="Примечание 3 3" xfId="1732"/>
    <cellStyle name="Примечание 3 30" xfId="1733"/>
    <cellStyle name="Примечание 3 31" xfId="1734"/>
    <cellStyle name="Примечание 3 32" xfId="1735"/>
    <cellStyle name="Примечание 3 33" xfId="1736"/>
    <cellStyle name="Примечание 3 34" xfId="1737"/>
    <cellStyle name="Примечание 3 35" xfId="1738"/>
    <cellStyle name="Примечание 3 36" xfId="1739"/>
    <cellStyle name="Примечание 3 37" xfId="1740"/>
    <cellStyle name="Примечание 3 4" xfId="1741"/>
    <cellStyle name="Примечание 3 5" xfId="1742"/>
    <cellStyle name="Примечание 3 6" xfId="1743"/>
    <cellStyle name="Примечание 3 7" xfId="1744"/>
    <cellStyle name="Примечание 3 8" xfId="1745"/>
    <cellStyle name="Примечание 3 9" xfId="1746"/>
    <cellStyle name="Примечание 4" xfId="1747"/>
    <cellStyle name="Примечание 4 10" xfId="1748"/>
    <cellStyle name="Примечание 4 11" xfId="1749"/>
    <cellStyle name="Примечание 4 12" xfId="1750"/>
    <cellStyle name="Примечание 4 13" xfId="1751"/>
    <cellStyle name="Примечание 4 14" xfId="1752"/>
    <cellStyle name="Примечание 4 15" xfId="1753"/>
    <cellStyle name="Примечание 4 16" xfId="1754"/>
    <cellStyle name="Примечание 4 17" xfId="1755"/>
    <cellStyle name="Примечание 4 18" xfId="1756"/>
    <cellStyle name="Примечание 4 19" xfId="1757"/>
    <cellStyle name="Примечание 4 2" xfId="1758"/>
    <cellStyle name="Примечание 4 20" xfId="1759"/>
    <cellStyle name="Примечание 4 21" xfId="1760"/>
    <cellStyle name="Примечание 4 22" xfId="1761"/>
    <cellStyle name="Примечание 4 23" xfId="1762"/>
    <cellStyle name="Примечание 4 24" xfId="1763"/>
    <cellStyle name="Примечание 4 25" xfId="1764"/>
    <cellStyle name="Примечание 4 26" xfId="1765"/>
    <cellStyle name="Примечание 4 27" xfId="1766"/>
    <cellStyle name="Примечание 4 28" xfId="1767"/>
    <cellStyle name="Примечание 4 29" xfId="1768"/>
    <cellStyle name="Примечание 4 3" xfId="1769"/>
    <cellStyle name="Примечание 4 30" xfId="1770"/>
    <cellStyle name="Примечание 4 31" xfId="1771"/>
    <cellStyle name="Примечание 4 32" xfId="1772"/>
    <cellStyle name="Примечание 4 33" xfId="1773"/>
    <cellStyle name="Примечание 4 34" xfId="1774"/>
    <cellStyle name="Примечание 4 35" xfId="1775"/>
    <cellStyle name="Примечание 4 36" xfId="1776"/>
    <cellStyle name="Примечание 4 4" xfId="1777"/>
    <cellStyle name="Примечание 4 5" xfId="1778"/>
    <cellStyle name="Примечание 4 6" xfId="1779"/>
    <cellStyle name="Примечание 4 7" xfId="1780"/>
    <cellStyle name="Примечание 4 8" xfId="1781"/>
    <cellStyle name="Примечание 4 9" xfId="1782"/>
    <cellStyle name="Связанная ячейка" xfId="1783" builtinId="24" customBuiltin="1"/>
    <cellStyle name="Связанная ячейка 2" xfId="1784"/>
    <cellStyle name="Текст предупреждения" xfId="1785" builtinId="11" customBuiltin="1"/>
    <cellStyle name="Текст предупреждения 2" xfId="1786"/>
    <cellStyle name="Финансовый" xfId="1787" builtinId="3"/>
    <cellStyle name="Финансовый 2" xfId="1788"/>
    <cellStyle name="Хороший" xfId="1789" builtinId="26" customBuiltin="1"/>
    <cellStyle name="Хороший 2" xfId="17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43;&#1041;_&#1072;&#1075;&#1088;&#1077;&#1075;_1.01.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86;&#1093;&#1086;&#1076;&#1099;_1.01.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9;&#1072;&#1090;&#1088;&#1072;&#1090;&#1099;_1.01.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77;&#1092;&#1080;&#1094;&#1080;&#1090;_1.01.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059;&#1057;&#1053;&#1042;&#1057;\&#1058;&#1086;&#1075;&#1078;&#1072;&#1085;\&#1047;&#1072;&#1076;&#1072;&#1085;&#1080;&#1077;%2011.&#1040;&#1075;&#1088;&#1077;&#1075;&#1080;&#1088;&#1086;&#1074;&#1072;&#1085;&#1085;&#1099;&#1077;%20&#1087;&#1086;&#1082;&#1072;&#1079;&#1072;&#1090;&#1077;&#1083;&#1080;\BOP%203Q%202025%20r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86;&#1093;&#1086;&#1076;_1.01.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9;&#1072;&#1090;&#1088;&#1072;&#1090;&#1099;_1.01.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77;&#1092;&#1080;&#1094;&#1080;&#1090;_1.01.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20&#1089;%20&#1089;&#1072;&#1081;&#1090;&#1072;%20&#1089;&#1082;&#1072;&#1095;&#1072;&#1083;&#1072;\&#1052;&#1080;&#1085;%20&#1060;&#1080;&#1085;%2001.01.2021\&#1056;&#1041;_&#1072;&#1075;&#1088;&#1077;&#1075;_01.01.21&#10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86;&#1093;%20&#1088;&#1091;&#1089;%2001.01.20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9;&#1072;&#1090;&#1088;%20&#1088;&#1091;&#1089;%2001.01.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77;&#1092;%20&#1088;&#1091;&#1089;%2001.01.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52;&#1041;_01.01.2021&#1075;\&#1052;&#1041;_&#1072;&#1075;&#1088;&#1077;&#1075;_1.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14521190.822991699</v>
          </cell>
        </row>
        <row r="19">
          <cell r="R19">
            <v>16725096.717888501</v>
          </cell>
        </row>
        <row r="54">
          <cell r="R54">
            <v>-2806150.1698670001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17039798.706300102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16743019.164880199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02">
          <cell r="R302">
            <v>-406359.47490552004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Содержание"/>
      <sheetName val="1. Стандартный ПБ"/>
      <sheetName val="2. Аналитический ПБ"/>
      <sheetName val="3. ПБ по секторам экономики"/>
      <sheetName val="4. Параметры ПБ"/>
      <sheetName val="5. Финансовые операции"/>
      <sheetName val="6.Показатели платежного баланса"/>
    </sheetNames>
    <sheetDataSet>
      <sheetData sheetId="0" refreshError="1"/>
      <sheetData sheetId="1" refreshError="1"/>
      <sheetData sheetId="2" refreshError="1"/>
      <sheetData sheetId="3" refreshError="1"/>
      <sheetData sheetId="4" refreshError="1"/>
      <sheetData sheetId="5" refreshError="1">
        <row r="42">
          <cell r="CN42">
            <v>23865.533396999999</v>
          </cell>
          <cell r="CS42">
            <v>17761.480062023751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29871047.8198312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33442828.7686143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40">
          <cell r="R340">
            <v>-4383871.0657258099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P10">
            <v>11928461.800000001</v>
          </cell>
        </row>
        <row r="19">
          <cell r="P19">
            <v>13699876.4</v>
          </cell>
        </row>
        <row r="51">
          <cell r="P51">
            <v>-2185253.2999999998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21090148.277543399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24958708.767746601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69">
          <cell r="R69">
            <v>-4065222.8754778998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7721256.0999999996</v>
          </cell>
        </row>
        <row r="19">
          <cell r="R19">
            <v>8156546.2000000002</v>
          </cell>
        </row>
        <row r="50">
          <cell r="R50">
            <v>-672933.8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kz/memleket/entities/minfin/documents/details/263935?lang=ru" TargetMode="External"/><Relationship Id="rId1" Type="http://schemas.openxmlformats.org/officeDocument/2006/relationships/hyperlink" Target="http://www.nationalbank.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tabSelected="1" zoomScale="80" zoomScaleNormal="80" workbookViewId="0">
      <pane xSplit="1" ySplit="4" topLeftCell="T200" activePane="bottomRight" state="frozen"/>
      <selection pane="topRight" activeCell="B1" sqref="B1"/>
      <selection pane="bottomLeft" activeCell="A5" sqref="A5"/>
      <selection pane="bottomRight" activeCell="AL214" sqref="AL214"/>
    </sheetView>
  </sheetViews>
  <sheetFormatPr defaultRowHeight="4.5" customHeight="1"/>
  <cols>
    <col min="1" max="1" width="78.140625" style="15" customWidth="1"/>
    <col min="2" max="2" width="11.5703125" style="5" customWidth="1"/>
    <col min="3" max="3" width="10.85546875" style="5" customWidth="1"/>
    <col min="4" max="5" width="10.42578125" style="5" customWidth="1"/>
    <col min="6" max="6" width="11.42578125" style="5" customWidth="1"/>
    <col min="7" max="7" width="12.28515625" style="5" customWidth="1"/>
    <col min="8" max="8" width="10.85546875" style="5" customWidth="1"/>
    <col min="9" max="9" width="12.7109375" style="5" customWidth="1"/>
    <col min="10" max="10" width="11.85546875" style="5" customWidth="1"/>
    <col min="11" max="11" width="11.140625" style="5" customWidth="1"/>
    <col min="12" max="12" width="10.85546875" style="5" customWidth="1"/>
    <col min="13" max="14" width="11.85546875" style="5" customWidth="1"/>
    <col min="15" max="15" width="12.28515625" style="5" customWidth="1"/>
    <col min="16" max="16" width="11.7109375" style="5" customWidth="1"/>
    <col min="17" max="17" width="12.85546875" style="5" customWidth="1"/>
    <col min="18" max="18" width="12.42578125" style="5" bestFit="1" customWidth="1"/>
    <col min="19" max="19" width="12.140625" style="5" customWidth="1"/>
    <col min="20" max="20" width="12.42578125" style="5" bestFit="1" customWidth="1"/>
    <col min="21" max="22" width="12" style="5" customWidth="1"/>
    <col min="23" max="23" width="12.140625" style="5" customWidth="1"/>
    <col min="24" max="24" width="12.140625" style="6" customWidth="1"/>
    <col min="25" max="25" width="13.42578125" style="6" customWidth="1"/>
    <col min="26" max="26" width="12.85546875" style="5" customWidth="1"/>
    <col min="27" max="27" width="12.42578125" style="5" customWidth="1"/>
    <col min="28" max="28" width="13.5703125" style="5" customWidth="1"/>
    <col min="29" max="29" width="14.42578125" style="5" customWidth="1"/>
    <col min="30" max="30" width="14.140625" style="6" customWidth="1"/>
    <col min="31" max="31" width="13.85546875" style="5" customWidth="1"/>
    <col min="32" max="32" width="13.28515625" style="5" customWidth="1"/>
    <col min="33" max="33" width="14.7109375" style="5" customWidth="1"/>
    <col min="34" max="36" width="17.85546875" style="29" customWidth="1"/>
    <col min="37" max="16384" width="9.140625" style="13"/>
  </cols>
  <sheetData>
    <row r="1" spans="1:38" s="2" customFormat="1" ht="15.75">
      <c r="A1" s="40" t="s">
        <v>19</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
      <c r="AF1" s="1"/>
      <c r="AG1" s="1"/>
      <c r="AH1" s="17"/>
      <c r="AI1" s="17"/>
      <c r="AJ1" s="283"/>
    </row>
    <row r="2" spans="1:38" s="2" customFormat="1" ht="15.75">
      <c r="A2" s="208"/>
      <c r="B2" s="3"/>
      <c r="C2" s="3"/>
      <c r="D2" s="3"/>
      <c r="E2" s="3"/>
      <c r="F2" s="3"/>
      <c r="G2" s="3"/>
      <c r="H2" s="3"/>
      <c r="I2" s="3"/>
      <c r="J2" s="3"/>
      <c r="K2" s="3"/>
      <c r="L2" s="3"/>
      <c r="M2" s="3"/>
      <c r="N2" s="3"/>
      <c r="O2" s="3"/>
      <c r="P2" s="3"/>
      <c r="Q2" s="3"/>
      <c r="R2" s="3"/>
      <c r="S2" s="3"/>
      <c r="T2" s="3"/>
      <c r="U2" s="3"/>
      <c r="V2" s="3"/>
      <c r="W2" s="3"/>
      <c r="X2" s="3"/>
      <c r="Y2" s="3"/>
      <c r="Z2" s="4"/>
      <c r="AA2" s="1"/>
      <c r="AB2" s="1"/>
      <c r="AC2" s="1"/>
      <c r="AD2" s="14"/>
      <c r="AE2" s="1"/>
      <c r="AF2" s="1"/>
      <c r="AG2" s="1"/>
      <c r="AH2" s="17"/>
      <c r="AI2" s="17"/>
      <c r="AJ2" s="17"/>
    </row>
    <row r="3" spans="1:38" s="2" customFormat="1" ht="15.75">
      <c r="A3" s="41" t="s">
        <v>422</v>
      </c>
      <c r="B3" s="209"/>
      <c r="C3" s="209"/>
      <c r="D3" s="209"/>
      <c r="E3" s="209"/>
      <c r="F3" s="209"/>
      <c r="G3" s="209"/>
      <c r="H3" s="209"/>
      <c r="I3" s="209"/>
      <c r="J3" s="209"/>
      <c r="K3" s="209"/>
      <c r="L3" s="209"/>
      <c r="M3" s="209"/>
      <c r="N3" s="209"/>
      <c r="O3" s="209"/>
      <c r="P3" s="209"/>
      <c r="Q3" s="209"/>
      <c r="R3" s="209"/>
      <c r="S3" s="209"/>
      <c r="T3" s="209"/>
      <c r="U3" s="209"/>
      <c r="V3" s="209"/>
      <c r="W3" s="209"/>
      <c r="X3" s="210"/>
      <c r="Y3" s="210"/>
      <c r="Z3" s="4"/>
      <c r="AA3" s="1"/>
      <c r="AB3" s="1"/>
      <c r="AC3" s="1"/>
      <c r="AD3" s="14"/>
      <c r="AE3" s="1"/>
      <c r="AF3" s="1"/>
      <c r="AG3" s="1"/>
      <c r="AH3" s="17"/>
      <c r="AI3" s="17"/>
      <c r="AJ3" s="17"/>
    </row>
    <row r="4" spans="1:38" s="21" customFormat="1" ht="33" customHeight="1">
      <c r="A4" s="43"/>
      <c r="B4" s="44">
        <v>1991</v>
      </c>
      <c r="C4" s="44">
        <v>1992</v>
      </c>
      <c r="D4" s="44">
        <v>1993</v>
      </c>
      <c r="E4" s="44">
        <v>1994</v>
      </c>
      <c r="F4" s="44">
        <v>1995</v>
      </c>
      <c r="G4" s="44">
        <v>1996</v>
      </c>
      <c r="H4" s="44">
        <v>1997</v>
      </c>
      <c r="I4" s="44">
        <v>1998</v>
      </c>
      <c r="J4" s="44">
        <v>1999</v>
      </c>
      <c r="K4" s="44">
        <v>2000</v>
      </c>
      <c r="L4" s="44">
        <v>2001</v>
      </c>
      <c r="M4" s="44">
        <v>2002</v>
      </c>
      <c r="N4" s="44">
        <v>2003</v>
      </c>
      <c r="O4" s="44">
        <v>2004</v>
      </c>
      <c r="P4" s="44">
        <v>2005</v>
      </c>
      <c r="Q4" s="44">
        <v>2006</v>
      </c>
      <c r="R4" s="44">
        <v>2007</v>
      </c>
      <c r="S4" s="44">
        <v>2008</v>
      </c>
      <c r="T4" s="44">
        <v>2009</v>
      </c>
      <c r="U4" s="44">
        <v>2010</v>
      </c>
      <c r="V4" s="44">
        <v>2011</v>
      </c>
      <c r="W4" s="44">
        <v>2012</v>
      </c>
      <c r="X4" s="45">
        <v>2013</v>
      </c>
      <c r="Y4" s="45">
        <v>2014</v>
      </c>
      <c r="Z4" s="44">
        <v>2015</v>
      </c>
      <c r="AA4" s="46">
        <v>2016</v>
      </c>
      <c r="AB4" s="45">
        <v>2017</v>
      </c>
      <c r="AC4" s="47">
        <v>2018</v>
      </c>
      <c r="AD4" s="46">
        <v>2019</v>
      </c>
      <c r="AE4" s="45">
        <v>2020</v>
      </c>
      <c r="AF4" s="45">
        <v>2021</v>
      </c>
      <c r="AG4" s="45">
        <v>2022</v>
      </c>
      <c r="AH4" s="44">
        <v>2023</v>
      </c>
      <c r="AI4" s="44">
        <v>2024</v>
      </c>
      <c r="AJ4" s="44" t="s">
        <v>415</v>
      </c>
    </row>
    <row r="5" spans="1:38" s="7" customFormat="1" ht="16.350000000000001" customHeight="1">
      <c r="A5" s="48" t="s">
        <v>20</v>
      </c>
      <c r="B5" s="49"/>
      <c r="C5" s="49"/>
      <c r="D5" s="49"/>
      <c r="E5" s="49"/>
      <c r="F5" s="49"/>
      <c r="G5" s="49"/>
      <c r="H5" s="49"/>
      <c r="I5" s="49"/>
      <c r="J5" s="49"/>
      <c r="K5" s="49"/>
      <c r="L5" s="49"/>
      <c r="M5" s="49"/>
      <c r="N5" s="49"/>
      <c r="O5" s="49"/>
      <c r="P5" s="49"/>
      <c r="Q5" s="49"/>
      <c r="R5" s="49"/>
      <c r="S5" s="49"/>
      <c r="T5" s="49"/>
      <c r="U5" s="49"/>
      <c r="V5" s="49"/>
      <c r="W5" s="50"/>
      <c r="X5" s="51"/>
      <c r="Y5" s="45"/>
      <c r="Z5" s="52"/>
      <c r="AA5" s="53"/>
      <c r="AB5" s="52"/>
      <c r="AC5" s="53"/>
      <c r="AD5" s="54"/>
      <c r="AE5" s="52"/>
      <c r="AF5" s="52"/>
      <c r="AG5" s="52"/>
      <c r="AH5" s="55"/>
      <c r="AI5" s="55"/>
      <c r="AJ5" s="55"/>
    </row>
    <row r="6" spans="1:38" s="9" customFormat="1" ht="16.350000000000001" customHeight="1">
      <c r="A6" s="57" t="s">
        <v>21</v>
      </c>
      <c r="B6" s="227"/>
      <c r="C6" s="227"/>
      <c r="D6" s="227"/>
      <c r="E6" s="227"/>
      <c r="F6" s="227"/>
      <c r="G6" s="227"/>
      <c r="H6" s="227"/>
      <c r="I6" s="227"/>
      <c r="J6" s="227"/>
      <c r="K6" s="227"/>
      <c r="L6" s="227"/>
      <c r="M6" s="227"/>
      <c r="N6" s="227"/>
      <c r="O6" s="81"/>
      <c r="P6" s="81"/>
      <c r="Q6" s="81"/>
      <c r="R6" s="81"/>
      <c r="S6" s="81"/>
      <c r="T6" s="81"/>
      <c r="U6" s="81"/>
      <c r="V6" s="81"/>
      <c r="W6" s="81"/>
      <c r="X6" s="81"/>
      <c r="Y6" s="81"/>
      <c r="Z6" s="81"/>
      <c r="AA6" s="243"/>
      <c r="AB6" s="243"/>
      <c r="AC6" s="60"/>
      <c r="AD6" s="61"/>
      <c r="AE6" s="243"/>
      <c r="AF6" s="243"/>
      <c r="AG6" s="243"/>
      <c r="AH6" s="240"/>
      <c r="AI6" s="240"/>
      <c r="AJ6" s="240"/>
    </row>
    <row r="7" spans="1:38" s="9" customFormat="1" ht="15" customHeight="1">
      <c r="A7" s="57" t="s">
        <v>22</v>
      </c>
      <c r="B7" s="236">
        <v>16451.7</v>
      </c>
      <c r="C7" s="236">
        <v>16426.5</v>
      </c>
      <c r="D7" s="236">
        <v>16334.9</v>
      </c>
      <c r="E7" s="236">
        <v>15956.7</v>
      </c>
      <c r="F7" s="236">
        <v>15675.8</v>
      </c>
      <c r="G7" s="236">
        <v>15480.6</v>
      </c>
      <c r="H7" s="236">
        <v>15188.2</v>
      </c>
      <c r="I7" s="236">
        <v>14955.1</v>
      </c>
      <c r="J7" s="236">
        <v>14901.6</v>
      </c>
      <c r="K7" s="236">
        <v>14865.6</v>
      </c>
      <c r="L7" s="236">
        <v>14851.1</v>
      </c>
      <c r="M7" s="236">
        <v>14866.8</v>
      </c>
      <c r="N7" s="236">
        <v>14951.2</v>
      </c>
      <c r="O7" s="236">
        <v>15074.8</v>
      </c>
      <c r="P7" s="236">
        <v>15219.3</v>
      </c>
      <c r="Q7" s="236">
        <v>15396.9</v>
      </c>
      <c r="R7" s="236">
        <v>15571.5</v>
      </c>
      <c r="S7" s="236">
        <v>15982.4</v>
      </c>
      <c r="T7" s="236">
        <v>16203.3</v>
      </c>
      <c r="U7" s="236">
        <v>16440.5</v>
      </c>
      <c r="V7" s="236">
        <v>16673.900000000001</v>
      </c>
      <c r="W7" s="245">
        <v>16910.2</v>
      </c>
      <c r="X7" s="245">
        <v>17160.900000000001</v>
      </c>
      <c r="Y7" s="245">
        <v>17415.7</v>
      </c>
      <c r="Z7" s="228">
        <v>17669.900000000001</v>
      </c>
      <c r="AA7" s="236">
        <v>17918.2</v>
      </c>
      <c r="AB7" s="236">
        <v>18157.3</v>
      </c>
      <c r="AC7" s="246">
        <v>18395.599999999999</v>
      </c>
      <c r="AD7" s="236">
        <v>18630.900000000001</v>
      </c>
      <c r="AE7" s="236">
        <v>18879</v>
      </c>
      <c r="AF7" s="231">
        <v>19503.2</v>
      </c>
      <c r="AG7" s="231">
        <v>19766.8</v>
      </c>
      <c r="AH7" s="240">
        <v>20033.8</v>
      </c>
      <c r="AI7" s="240">
        <v>20283.400000000001</v>
      </c>
      <c r="AJ7" s="241" t="s">
        <v>308</v>
      </c>
    </row>
    <row r="8" spans="1:38" s="9" customFormat="1" ht="14.45" customHeight="1">
      <c r="A8" s="57" t="s">
        <v>23</v>
      </c>
      <c r="B8" s="236">
        <v>100.6</v>
      </c>
      <c r="C8" s="236">
        <v>99.8</v>
      </c>
      <c r="D8" s="236">
        <v>99.4</v>
      </c>
      <c r="E8" s="236">
        <v>97.7</v>
      </c>
      <c r="F8" s="236">
        <v>98.2</v>
      </c>
      <c r="G8" s="236">
        <v>98.8</v>
      </c>
      <c r="H8" s="236">
        <v>98.1</v>
      </c>
      <c r="I8" s="236">
        <v>98.5</v>
      </c>
      <c r="J8" s="236">
        <v>99.6</v>
      </c>
      <c r="K8" s="236">
        <v>99.8</v>
      </c>
      <c r="L8" s="236">
        <v>99.9</v>
      </c>
      <c r="M8" s="236">
        <v>100.1</v>
      </c>
      <c r="N8" s="236">
        <v>100.6</v>
      </c>
      <c r="O8" s="236">
        <v>100.8</v>
      </c>
      <c r="P8" s="236">
        <v>101</v>
      </c>
      <c r="Q8" s="236">
        <v>101.2</v>
      </c>
      <c r="R8" s="236">
        <v>101.1</v>
      </c>
      <c r="S8" s="236">
        <v>102.6</v>
      </c>
      <c r="T8" s="236">
        <v>101.4</v>
      </c>
      <c r="U8" s="236">
        <v>101.5</v>
      </c>
      <c r="V8" s="236">
        <v>101.4</v>
      </c>
      <c r="W8" s="236">
        <v>101.4</v>
      </c>
      <c r="X8" s="236">
        <v>101.5</v>
      </c>
      <c r="Y8" s="236">
        <v>101.5</v>
      </c>
      <c r="Z8" s="243">
        <v>101.5</v>
      </c>
      <c r="AA8" s="236">
        <v>101.4</v>
      </c>
      <c r="AB8" s="236">
        <v>101.3</v>
      </c>
      <c r="AC8" s="246">
        <v>101.3</v>
      </c>
      <c r="AD8" s="61">
        <v>101.3</v>
      </c>
      <c r="AE8" s="243">
        <v>101.3</v>
      </c>
      <c r="AF8" s="228">
        <v>103.3</v>
      </c>
      <c r="AG8" s="228">
        <v>101.4</v>
      </c>
      <c r="AH8" s="240">
        <v>101.4</v>
      </c>
      <c r="AI8" s="240">
        <v>101.2</v>
      </c>
      <c r="AJ8" s="241" t="s">
        <v>309</v>
      </c>
    </row>
    <row r="9" spans="1:38" s="9" customFormat="1" ht="16.5" customHeight="1">
      <c r="A9" s="57" t="s">
        <v>24</v>
      </c>
      <c r="B9" s="243"/>
      <c r="C9" s="243"/>
      <c r="D9" s="243"/>
      <c r="E9" s="243"/>
      <c r="F9" s="243"/>
      <c r="G9" s="243"/>
      <c r="H9" s="243"/>
      <c r="I9" s="243"/>
      <c r="J9" s="243"/>
      <c r="K9" s="243"/>
      <c r="L9" s="243"/>
      <c r="M9" s="243"/>
      <c r="N9" s="243"/>
      <c r="O9" s="243"/>
      <c r="P9" s="243"/>
      <c r="Q9" s="243"/>
      <c r="R9" s="243"/>
      <c r="S9" s="243"/>
      <c r="T9" s="228"/>
      <c r="U9" s="228"/>
      <c r="V9" s="228"/>
      <c r="W9" s="228"/>
      <c r="X9" s="228"/>
      <c r="Y9" s="228"/>
      <c r="Z9" s="228"/>
      <c r="AA9" s="228"/>
      <c r="AB9" s="245"/>
      <c r="AC9" s="60"/>
      <c r="AD9" s="61"/>
      <c r="AE9" s="243"/>
      <c r="AF9" s="243"/>
      <c r="AG9" s="243"/>
      <c r="AH9" s="240"/>
      <c r="AI9" s="240"/>
      <c r="AJ9" s="241"/>
    </row>
    <row r="10" spans="1:38" s="9" customFormat="1" ht="15" customHeight="1">
      <c r="A10" s="57" t="s">
        <v>25</v>
      </c>
      <c r="B10" s="247">
        <v>67.599999999999994</v>
      </c>
      <c r="C10" s="247">
        <v>67.400000000000006</v>
      </c>
      <c r="D10" s="247">
        <v>65.400000000000006</v>
      </c>
      <c r="E10" s="247">
        <v>64.900000000000006</v>
      </c>
      <c r="F10" s="247">
        <v>63.5</v>
      </c>
      <c r="G10" s="247">
        <v>63.6</v>
      </c>
      <c r="H10" s="247">
        <v>64</v>
      </c>
      <c r="I10" s="247">
        <v>64.5</v>
      </c>
      <c r="J10" s="247">
        <v>65.63</v>
      </c>
      <c r="K10" s="247">
        <v>65.45</v>
      </c>
      <c r="L10" s="247">
        <v>65.760000000000005</v>
      </c>
      <c r="M10" s="247">
        <v>65.95</v>
      </c>
      <c r="N10" s="247">
        <v>65.739999999999995</v>
      </c>
      <c r="O10" s="247">
        <v>66.06</v>
      </c>
      <c r="P10" s="247">
        <v>65.86</v>
      </c>
      <c r="Q10" s="247">
        <v>66.150000000000006</v>
      </c>
      <c r="R10" s="247">
        <v>66.34</v>
      </c>
      <c r="S10" s="247">
        <v>67.11</v>
      </c>
      <c r="T10" s="247">
        <v>68.39</v>
      </c>
      <c r="U10" s="247">
        <v>68.45</v>
      </c>
      <c r="V10" s="247">
        <v>68.69</v>
      </c>
      <c r="W10" s="247">
        <v>69.52</v>
      </c>
      <c r="X10" s="226">
        <v>70.62</v>
      </c>
      <c r="Y10" s="226">
        <v>71.44</v>
      </c>
      <c r="Z10" s="248">
        <v>71.97</v>
      </c>
      <c r="AA10" s="242">
        <v>72.41</v>
      </c>
      <c r="AB10" s="242">
        <v>72.95</v>
      </c>
      <c r="AC10" s="61">
        <v>73.150000000000006</v>
      </c>
      <c r="AD10" s="61">
        <v>73.39</v>
      </c>
      <c r="AE10" s="243">
        <v>71.510000000000005</v>
      </c>
      <c r="AF10" s="243">
        <v>70.38</v>
      </c>
      <c r="AG10" s="243">
        <v>74.45</v>
      </c>
      <c r="AH10" s="240">
        <v>75.099999999999994</v>
      </c>
      <c r="AI10" s="249">
        <v>75.44</v>
      </c>
      <c r="AJ10" s="284" t="s">
        <v>310</v>
      </c>
      <c r="AK10" s="20"/>
      <c r="AL10" s="20"/>
    </row>
    <row r="11" spans="1:38" s="9" customFormat="1" ht="15" customHeight="1">
      <c r="A11" s="57" t="s">
        <v>26</v>
      </c>
      <c r="B11" s="247">
        <v>62.6</v>
      </c>
      <c r="C11" s="247">
        <v>62.4</v>
      </c>
      <c r="D11" s="247">
        <v>60.1</v>
      </c>
      <c r="E11" s="247">
        <v>59.7</v>
      </c>
      <c r="F11" s="247">
        <v>58</v>
      </c>
      <c r="G11" s="247">
        <v>58</v>
      </c>
      <c r="H11" s="247">
        <v>58.4</v>
      </c>
      <c r="I11" s="247">
        <v>59</v>
      </c>
      <c r="J11" s="247">
        <v>60.6</v>
      </c>
      <c r="K11" s="247">
        <v>60.2</v>
      </c>
      <c r="L11" s="247">
        <v>60.5</v>
      </c>
      <c r="M11" s="247">
        <v>60.7</v>
      </c>
      <c r="N11" s="247">
        <v>60.5</v>
      </c>
      <c r="O11" s="247">
        <v>60.6</v>
      </c>
      <c r="P11" s="247">
        <v>60.3</v>
      </c>
      <c r="Q11" s="247">
        <v>60.6</v>
      </c>
      <c r="R11" s="247">
        <v>60.7</v>
      </c>
      <c r="S11" s="247">
        <v>61.9</v>
      </c>
      <c r="T11" s="247">
        <v>63.55</v>
      </c>
      <c r="U11" s="247">
        <v>63.55</v>
      </c>
      <c r="V11" s="247">
        <v>63.85</v>
      </c>
      <c r="W11" s="247">
        <v>64.739999999999995</v>
      </c>
      <c r="X11" s="226">
        <v>65.91</v>
      </c>
      <c r="Y11" s="226">
        <v>66.900000000000006</v>
      </c>
      <c r="Z11" s="248">
        <v>67.489999999999995</v>
      </c>
      <c r="AA11" s="242">
        <v>67.989999999999995</v>
      </c>
      <c r="AB11" s="242">
        <v>68.72</v>
      </c>
      <c r="AC11" s="61">
        <v>68.84</v>
      </c>
      <c r="AD11" s="61">
        <v>69.22</v>
      </c>
      <c r="AE11" s="243">
        <v>67.36</v>
      </c>
      <c r="AF11" s="243">
        <v>66.64</v>
      </c>
      <c r="AG11" s="243">
        <v>70.27</v>
      </c>
      <c r="AH11" s="226">
        <v>70.989999999999995</v>
      </c>
      <c r="AI11" s="229">
        <v>71.33</v>
      </c>
      <c r="AJ11" s="226" t="s">
        <v>311</v>
      </c>
      <c r="AK11" s="20"/>
      <c r="AL11" s="20"/>
    </row>
    <row r="12" spans="1:38" s="9" customFormat="1" ht="15" customHeight="1">
      <c r="A12" s="57" t="s">
        <v>27</v>
      </c>
      <c r="B12" s="247">
        <v>72.400000000000006</v>
      </c>
      <c r="C12" s="247">
        <v>72.3</v>
      </c>
      <c r="D12" s="247">
        <v>70.8</v>
      </c>
      <c r="E12" s="247">
        <v>70.3</v>
      </c>
      <c r="F12" s="247">
        <v>69.400000000000006</v>
      </c>
      <c r="G12" s="247">
        <v>69.7</v>
      </c>
      <c r="H12" s="247">
        <v>69.900000000000006</v>
      </c>
      <c r="I12" s="247">
        <v>70.400000000000006</v>
      </c>
      <c r="J12" s="247">
        <v>70.900000000000006</v>
      </c>
      <c r="K12" s="247">
        <v>71.2</v>
      </c>
      <c r="L12" s="247">
        <v>71.3</v>
      </c>
      <c r="M12" s="247">
        <v>71.599999999999994</v>
      </c>
      <c r="N12" s="247">
        <v>71.5</v>
      </c>
      <c r="O12" s="247">
        <v>72</v>
      </c>
      <c r="P12" s="247">
        <v>71.8</v>
      </c>
      <c r="Q12" s="247">
        <v>72</v>
      </c>
      <c r="R12" s="247">
        <v>72.3</v>
      </c>
      <c r="S12" s="247">
        <v>72.400000000000006</v>
      </c>
      <c r="T12" s="247">
        <v>73.25</v>
      </c>
      <c r="U12" s="247">
        <v>73.41</v>
      </c>
      <c r="V12" s="247">
        <v>73.569999999999993</v>
      </c>
      <c r="W12" s="247">
        <v>74.290000000000006</v>
      </c>
      <c r="X12" s="226">
        <v>75.23</v>
      </c>
      <c r="Y12" s="226">
        <v>75.819999999999993</v>
      </c>
      <c r="Z12" s="248">
        <v>76.260000000000005</v>
      </c>
      <c r="AA12" s="242">
        <v>76.61</v>
      </c>
      <c r="AB12" s="242">
        <v>76.92</v>
      </c>
      <c r="AC12" s="61">
        <v>77.19</v>
      </c>
      <c r="AD12" s="89">
        <v>77.47</v>
      </c>
      <c r="AE12" s="243">
        <v>75.61</v>
      </c>
      <c r="AF12" s="243">
        <v>74.069999999999993</v>
      </c>
      <c r="AG12" s="243">
        <v>78.42</v>
      </c>
      <c r="AH12" s="226">
        <v>79.06</v>
      </c>
      <c r="AI12" s="229">
        <v>79.42</v>
      </c>
      <c r="AJ12" s="226" t="s">
        <v>312</v>
      </c>
      <c r="AK12" s="20"/>
      <c r="AL12" s="20"/>
    </row>
    <row r="13" spans="1:38" s="9" customFormat="1" ht="14.45" customHeight="1">
      <c r="A13" s="57" t="s">
        <v>28</v>
      </c>
      <c r="B13" s="229">
        <v>21.53</v>
      </c>
      <c r="C13" s="229">
        <v>20.54</v>
      </c>
      <c r="D13" s="229">
        <v>19.260000000000002</v>
      </c>
      <c r="E13" s="229">
        <v>18.93</v>
      </c>
      <c r="F13" s="229">
        <v>17.46</v>
      </c>
      <c r="G13" s="229">
        <v>16.25</v>
      </c>
      <c r="H13" s="229">
        <v>15.15</v>
      </c>
      <c r="I13" s="229">
        <v>14.75</v>
      </c>
      <c r="J13" s="247">
        <v>14.57</v>
      </c>
      <c r="K13" s="250">
        <v>14.92</v>
      </c>
      <c r="L13" s="250">
        <v>14.91</v>
      </c>
      <c r="M13" s="250">
        <v>15.29</v>
      </c>
      <c r="N13" s="250">
        <v>16.63</v>
      </c>
      <c r="O13" s="250">
        <v>18.190000000000001</v>
      </c>
      <c r="P13" s="250">
        <v>18.420000000000002</v>
      </c>
      <c r="Q13" s="250">
        <v>19.71</v>
      </c>
      <c r="R13" s="250">
        <v>20.79</v>
      </c>
      <c r="S13" s="251">
        <v>22.6</v>
      </c>
      <c r="T13" s="251">
        <v>22.14</v>
      </c>
      <c r="U13" s="251">
        <v>22.53</v>
      </c>
      <c r="V13" s="251">
        <v>22.51</v>
      </c>
      <c r="W13" s="251">
        <v>22.7</v>
      </c>
      <c r="X13" s="226">
        <v>22.73</v>
      </c>
      <c r="Y13" s="226">
        <v>23.1</v>
      </c>
      <c r="Z13" s="244">
        <v>22.71</v>
      </c>
      <c r="AA13" s="243">
        <v>22.52</v>
      </c>
      <c r="AB13" s="242">
        <v>21.64</v>
      </c>
      <c r="AC13" s="61">
        <v>21.77</v>
      </c>
      <c r="AD13" s="61">
        <v>21.71</v>
      </c>
      <c r="AE13" s="243">
        <v>22.75</v>
      </c>
      <c r="AF13" s="229">
        <v>23.47</v>
      </c>
      <c r="AG13" s="229">
        <v>20.57</v>
      </c>
      <c r="AH13" s="226">
        <v>19.52</v>
      </c>
      <c r="AI13" s="252">
        <v>18.149999999999999</v>
      </c>
      <c r="AJ13" s="226" t="s">
        <v>313</v>
      </c>
    </row>
    <row r="14" spans="1:38" s="9" customFormat="1" ht="15" customHeight="1">
      <c r="A14" s="57" t="s">
        <v>29</v>
      </c>
      <c r="B14" s="229">
        <v>8.19</v>
      </c>
      <c r="C14" s="229">
        <v>8.3699999999999992</v>
      </c>
      <c r="D14" s="229">
        <v>9.5299999999999994</v>
      </c>
      <c r="E14" s="229">
        <v>9.93</v>
      </c>
      <c r="F14" s="229">
        <v>10.66</v>
      </c>
      <c r="G14" s="229">
        <v>10.66</v>
      </c>
      <c r="H14" s="229">
        <v>10.44</v>
      </c>
      <c r="I14" s="229">
        <v>10.24</v>
      </c>
      <c r="J14" s="253">
        <v>9.8699999999999992</v>
      </c>
      <c r="K14" s="253">
        <v>10.06</v>
      </c>
      <c r="L14" s="253">
        <v>9.9499999999999993</v>
      </c>
      <c r="M14" s="253">
        <v>10.050000000000001</v>
      </c>
      <c r="N14" s="253">
        <v>10.41</v>
      </c>
      <c r="O14" s="253">
        <v>10.14</v>
      </c>
      <c r="P14" s="253">
        <v>10.37</v>
      </c>
      <c r="Q14" s="253">
        <v>10.27</v>
      </c>
      <c r="R14" s="253">
        <v>10.220000000000001</v>
      </c>
      <c r="S14" s="253">
        <v>9.74</v>
      </c>
      <c r="T14" s="253">
        <v>8.8800000000000008</v>
      </c>
      <c r="U14" s="253">
        <v>8.9499999999999993</v>
      </c>
      <c r="V14" s="253">
        <v>8.7200000000000006</v>
      </c>
      <c r="W14" s="253">
        <v>8.5399999999999991</v>
      </c>
      <c r="X14" s="226">
        <v>8</v>
      </c>
      <c r="Y14" s="226">
        <v>7.65</v>
      </c>
      <c r="Z14" s="248">
        <v>7.46</v>
      </c>
      <c r="AA14" s="243">
        <v>7.37</v>
      </c>
      <c r="AB14" s="242">
        <v>7.15</v>
      </c>
      <c r="AC14" s="61">
        <v>7.14</v>
      </c>
      <c r="AD14" s="61">
        <v>7.16</v>
      </c>
      <c r="AE14" s="229">
        <v>8.58</v>
      </c>
      <c r="AF14" s="229">
        <v>9.5399999999999991</v>
      </c>
      <c r="AG14" s="229">
        <v>6.8</v>
      </c>
      <c r="AH14" s="226">
        <v>6.57</v>
      </c>
      <c r="AI14" s="226">
        <v>6.59</v>
      </c>
      <c r="AJ14" s="226" t="s">
        <v>314</v>
      </c>
    </row>
    <row r="15" spans="1:38" s="9" customFormat="1" ht="14.25" customHeight="1">
      <c r="A15" s="57" t="s">
        <v>30</v>
      </c>
      <c r="B15" s="253">
        <v>27.3</v>
      </c>
      <c r="C15" s="253">
        <v>25.9</v>
      </c>
      <c r="D15" s="253">
        <v>28.1</v>
      </c>
      <c r="E15" s="253">
        <v>27.1</v>
      </c>
      <c r="F15" s="253">
        <v>27</v>
      </c>
      <c r="G15" s="253">
        <v>25.4</v>
      </c>
      <c r="H15" s="253">
        <v>24.9</v>
      </c>
      <c r="I15" s="253">
        <v>21.6</v>
      </c>
      <c r="J15" s="253">
        <v>20.399999999999999</v>
      </c>
      <c r="K15" s="253">
        <v>18.8</v>
      </c>
      <c r="L15" s="253">
        <v>19.100000000000001</v>
      </c>
      <c r="M15" s="253">
        <v>17</v>
      </c>
      <c r="N15" s="253">
        <v>15.6</v>
      </c>
      <c r="O15" s="253">
        <v>14.5</v>
      </c>
      <c r="P15" s="253">
        <v>15.2</v>
      </c>
      <c r="Q15" s="253">
        <v>13.91</v>
      </c>
      <c r="R15" s="253">
        <v>14.57</v>
      </c>
      <c r="S15" s="253">
        <v>20.76</v>
      </c>
      <c r="T15" s="253">
        <v>18.3</v>
      </c>
      <c r="U15" s="253">
        <v>16.59</v>
      </c>
      <c r="V15" s="253">
        <v>14.91</v>
      </c>
      <c r="W15" s="253">
        <v>13.56</v>
      </c>
      <c r="X15" s="253">
        <v>11.39</v>
      </c>
      <c r="Y15" s="253">
        <v>9.83</v>
      </c>
      <c r="Z15" s="253">
        <v>9.41</v>
      </c>
      <c r="AA15" s="253">
        <v>8.59</v>
      </c>
      <c r="AB15" s="242">
        <v>7.93</v>
      </c>
      <c r="AC15" s="254">
        <v>8.0299999999999994</v>
      </c>
      <c r="AD15" s="61">
        <v>8.2799999999999994</v>
      </c>
      <c r="AE15" s="243">
        <v>7.68</v>
      </c>
      <c r="AF15" s="243">
        <v>8.32</v>
      </c>
      <c r="AG15" s="243">
        <v>7.68</v>
      </c>
      <c r="AH15" s="226">
        <v>7.67</v>
      </c>
      <c r="AI15" s="226">
        <v>6.8</v>
      </c>
      <c r="AJ15" s="226" t="s">
        <v>315</v>
      </c>
    </row>
    <row r="16" spans="1:38" s="9" customFormat="1" ht="18" customHeight="1">
      <c r="A16" s="91" t="s">
        <v>203</v>
      </c>
      <c r="B16" s="248">
        <v>67.2</v>
      </c>
      <c r="C16" s="248">
        <v>76.8</v>
      </c>
      <c r="D16" s="248">
        <v>62.8</v>
      </c>
      <c r="E16" s="248">
        <v>69.400000000000006</v>
      </c>
      <c r="F16" s="248">
        <v>77.3</v>
      </c>
      <c r="G16" s="248">
        <v>69.400000000000006</v>
      </c>
      <c r="H16" s="248">
        <v>76.900000000000006</v>
      </c>
      <c r="I16" s="248">
        <v>77.5</v>
      </c>
      <c r="J16" s="248">
        <v>65.3</v>
      </c>
      <c r="K16" s="248">
        <v>60.9</v>
      </c>
      <c r="L16" s="248">
        <v>48.6</v>
      </c>
      <c r="M16" s="248">
        <v>50.5</v>
      </c>
      <c r="N16" s="248">
        <v>42.1</v>
      </c>
      <c r="O16" s="248">
        <v>36.9</v>
      </c>
      <c r="P16" s="248">
        <v>40.5</v>
      </c>
      <c r="Q16" s="248">
        <v>45.6</v>
      </c>
      <c r="R16" s="248">
        <v>46.8</v>
      </c>
      <c r="S16" s="248">
        <v>31.2</v>
      </c>
      <c r="T16" s="248">
        <v>36.799999999999997</v>
      </c>
      <c r="U16" s="248">
        <v>22.7</v>
      </c>
      <c r="V16" s="248">
        <v>17.399999999999999</v>
      </c>
      <c r="W16" s="248">
        <v>13.5</v>
      </c>
      <c r="X16" s="226">
        <v>13.1</v>
      </c>
      <c r="Y16" s="226">
        <v>15.7</v>
      </c>
      <c r="Z16" s="248">
        <v>15.8</v>
      </c>
      <c r="AA16" s="243">
        <v>15.7</v>
      </c>
      <c r="AB16" s="245">
        <v>14.8</v>
      </c>
      <c r="AC16" s="219">
        <v>13.9</v>
      </c>
      <c r="AD16" s="61">
        <v>13.7</v>
      </c>
      <c r="AE16" s="243">
        <v>36.5</v>
      </c>
      <c r="AF16" s="243">
        <v>44.71</v>
      </c>
      <c r="AG16" s="228">
        <v>17</v>
      </c>
      <c r="AH16" s="226">
        <v>11.45</v>
      </c>
      <c r="AI16" s="226">
        <v>10.15</v>
      </c>
      <c r="AJ16" s="226"/>
    </row>
    <row r="17" spans="1:38" s="9" customFormat="1" ht="14.45" customHeight="1">
      <c r="A17" s="57" t="s">
        <v>31</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60"/>
      <c r="AB17" s="242"/>
      <c r="AC17" s="61"/>
      <c r="AD17" s="61"/>
      <c r="AE17" s="243"/>
      <c r="AF17" s="243"/>
      <c r="AG17" s="243"/>
      <c r="AH17" s="240"/>
      <c r="AI17" s="240"/>
      <c r="AJ17" s="241"/>
    </row>
    <row r="18" spans="1:38" s="9" customFormat="1" ht="15.6" customHeight="1">
      <c r="A18" s="57" t="s">
        <v>32</v>
      </c>
      <c r="B18" s="238">
        <v>218850</v>
      </c>
      <c r="C18" s="238">
        <v>200094</v>
      </c>
      <c r="D18" s="238">
        <v>159412</v>
      </c>
      <c r="E18" s="238">
        <v>145285</v>
      </c>
      <c r="F18" s="238">
        <v>107469</v>
      </c>
      <c r="G18" s="238">
        <v>87147</v>
      </c>
      <c r="H18" s="238">
        <v>72218</v>
      </c>
      <c r="I18" s="238">
        <v>68066</v>
      </c>
      <c r="J18" s="238">
        <v>70162</v>
      </c>
      <c r="K18" s="238">
        <v>72276</v>
      </c>
      <c r="L18" s="238">
        <v>73611</v>
      </c>
      <c r="M18" s="238">
        <v>77790</v>
      </c>
      <c r="N18" s="238">
        <v>92669</v>
      </c>
      <c r="O18" s="238">
        <v>120778</v>
      </c>
      <c r="P18" s="238">
        <v>121856</v>
      </c>
      <c r="Q18" s="238">
        <v>144546</v>
      </c>
      <c r="R18" s="238">
        <v>163666</v>
      </c>
      <c r="S18" s="238">
        <v>203869</v>
      </c>
      <c r="T18" s="227">
        <v>213378</v>
      </c>
      <c r="U18" s="227">
        <v>221680</v>
      </c>
      <c r="V18" s="227">
        <v>228367</v>
      </c>
      <c r="W18" s="227">
        <v>237742</v>
      </c>
      <c r="X18" s="227">
        <v>250888</v>
      </c>
      <c r="Y18" s="227">
        <v>267022</v>
      </c>
      <c r="Z18" s="227">
        <v>267647</v>
      </c>
      <c r="AA18" s="227">
        <v>269463</v>
      </c>
      <c r="AB18" s="223">
        <v>261253</v>
      </c>
      <c r="AC18" s="230">
        <v>267351</v>
      </c>
      <c r="AD18" s="230">
        <v>269248</v>
      </c>
      <c r="AE18" s="227">
        <v>265764</v>
      </c>
      <c r="AF18" s="227">
        <v>264659</v>
      </c>
      <c r="AG18" s="227">
        <v>270370</v>
      </c>
      <c r="AH18" s="223">
        <v>257742</v>
      </c>
      <c r="AI18" s="280">
        <v>233007</v>
      </c>
      <c r="AJ18" s="223" t="s">
        <v>316</v>
      </c>
    </row>
    <row r="19" spans="1:38" s="9" customFormat="1" ht="13.35" customHeight="1">
      <c r="A19" s="57" t="s">
        <v>33</v>
      </c>
      <c r="B19" s="229">
        <v>13.34</v>
      </c>
      <c r="C19" s="229">
        <v>12.17</v>
      </c>
      <c r="D19" s="229">
        <v>9.73</v>
      </c>
      <c r="E19" s="248">
        <v>9</v>
      </c>
      <c r="F19" s="229">
        <v>6.79</v>
      </c>
      <c r="G19" s="229">
        <v>5.59</v>
      </c>
      <c r="H19" s="229">
        <v>4.71</v>
      </c>
      <c r="I19" s="229">
        <v>4.5199999999999996</v>
      </c>
      <c r="J19" s="248">
        <v>4.7</v>
      </c>
      <c r="K19" s="229">
        <v>4.8600000000000003</v>
      </c>
      <c r="L19" s="229">
        <v>4.95</v>
      </c>
      <c r="M19" s="229">
        <v>5.24</v>
      </c>
      <c r="N19" s="229">
        <v>6.22</v>
      </c>
      <c r="O19" s="229">
        <v>8.0500000000000007</v>
      </c>
      <c r="P19" s="229">
        <v>8.0500000000000007</v>
      </c>
      <c r="Q19" s="229">
        <v>9.44</v>
      </c>
      <c r="R19" s="229">
        <v>10.57</v>
      </c>
      <c r="S19" s="229">
        <v>13.01</v>
      </c>
      <c r="T19" s="229">
        <v>13.26</v>
      </c>
      <c r="U19" s="229">
        <v>13.58</v>
      </c>
      <c r="V19" s="229">
        <v>13.79</v>
      </c>
      <c r="W19" s="229">
        <v>14.16</v>
      </c>
      <c r="X19" s="229">
        <v>14.73</v>
      </c>
      <c r="Y19" s="229">
        <v>15.45</v>
      </c>
      <c r="Z19" s="229">
        <v>15.25</v>
      </c>
      <c r="AA19" s="229">
        <v>15.15</v>
      </c>
      <c r="AB19" s="242">
        <v>14.48</v>
      </c>
      <c r="AC19" s="61">
        <v>14.63</v>
      </c>
      <c r="AD19" s="61">
        <v>14.54</v>
      </c>
      <c r="AE19" s="243">
        <v>14.17</v>
      </c>
      <c r="AF19" s="243">
        <v>13.93</v>
      </c>
      <c r="AG19" s="243">
        <v>13.77</v>
      </c>
      <c r="AH19" s="226">
        <v>12.95</v>
      </c>
      <c r="AI19" s="281">
        <v>11.56</v>
      </c>
      <c r="AJ19" s="226" t="s">
        <v>317</v>
      </c>
    </row>
    <row r="20" spans="1:38" s="9" customFormat="1" ht="14.45" customHeight="1">
      <c r="A20" s="57" t="s">
        <v>34</v>
      </c>
      <c r="B20" s="229">
        <v>10.09</v>
      </c>
      <c r="C20" s="229">
        <v>8.94</v>
      </c>
      <c r="D20" s="229">
        <v>8.89</v>
      </c>
      <c r="E20" s="229">
        <v>7.6</v>
      </c>
      <c r="F20" s="229">
        <v>7.33</v>
      </c>
      <c r="G20" s="229">
        <v>6.58</v>
      </c>
      <c r="H20" s="229">
        <v>6.64</v>
      </c>
      <c r="I20" s="229">
        <v>6.37</v>
      </c>
      <c r="J20" s="229">
        <v>5.75</v>
      </c>
      <c r="K20" s="229">
        <v>6.11</v>
      </c>
      <c r="L20" s="229">
        <v>6.25</v>
      </c>
      <c r="M20" s="229">
        <v>6.66</v>
      </c>
      <c r="N20" s="255">
        <v>7.41</v>
      </c>
      <c r="O20" s="255">
        <v>7.64</v>
      </c>
      <c r="P20" s="255">
        <v>8.1199999999999992</v>
      </c>
      <c r="Q20" s="255">
        <v>8.9600000000000009</v>
      </c>
      <c r="R20" s="229">
        <v>9.4499999999999993</v>
      </c>
      <c r="S20" s="226">
        <v>8.6300000000000008</v>
      </c>
      <c r="T20" s="226">
        <v>8.75</v>
      </c>
      <c r="U20" s="226">
        <v>8.9700000000000006</v>
      </c>
      <c r="V20" s="226">
        <v>9.69</v>
      </c>
      <c r="W20" s="229">
        <v>9.81</v>
      </c>
      <c r="X20" s="226">
        <v>9.89</v>
      </c>
      <c r="Y20" s="226">
        <v>9.2200000000000006</v>
      </c>
      <c r="Z20" s="244">
        <v>8.48</v>
      </c>
      <c r="AA20" s="243">
        <v>7.96</v>
      </c>
      <c r="AB20" s="242">
        <v>7.86</v>
      </c>
      <c r="AC20" s="61">
        <v>7.54</v>
      </c>
      <c r="AD20" s="61">
        <v>7.54</v>
      </c>
      <c r="AE20" s="243">
        <v>6.87</v>
      </c>
      <c r="AF20" s="243">
        <v>7.38</v>
      </c>
      <c r="AG20" s="243">
        <v>6.54</v>
      </c>
      <c r="AH20" s="226">
        <v>6.07</v>
      </c>
      <c r="AI20" s="226">
        <v>6.13</v>
      </c>
      <c r="AJ20" s="226" t="s">
        <v>318</v>
      </c>
    </row>
    <row r="21" spans="1:38" s="9" customFormat="1" ht="14.45" customHeight="1">
      <c r="A21" s="57" t="s">
        <v>35</v>
      </c>
      <c r="B21" s="229">
        <v>2.96</v>
      </c>
      <c r="C21" s="229">
        <v>3.02</v>
      </c>
      <c r="D21" s="229">
        <v>2.76</v>
      </c>
      <c r="E21" s="229">
        <v>2.57</v>
      </c>
      <c r="F21" s="229">
        <v>2.44</v>
      </c>
      <c r="G21" s="229">
        <v>2.6</v>
      </c>
      <c r="H21" s="229">
        <v>2.33</v>
      </c>
      <c r="I21" s="229">
        <v>2.35</v>
      </c>
      <c r="J21" s="229">
        <v>1.71</v>
      </c>
      <c r="K21" s="229">
        <v>1.84</v>
      </c>
      <c r="L21" s="229">
        <v>1.99</v>
      </c>
      <c r="M21" s="229">
        <v>2.1</v>
      </c>
      <c r="N21" s="255">
        <v>2.13</v>
      </c>
      <c r="O21" s="255">
        <v>2.1</v>
      </c>
      <c r="P21" s="255">
        <v>2.14</v>
      </c>
      <c r="Q21" s="255">
        <v>2.34</v>
      </c>
      <c r="R21" s="229">
        <v>2.33</v>
      </c>
      <c r="S21" s="226">
        <v>2.29</v>
      </c>
      <c r="T21" s="226">
        <v>2.4500000000000002</v>
      </c>
      <c r="U21" s="226">
        <v>2.5499999999999998</v>
      </c>
      <c r="V21" s="226">
        <v>2.71</v>
      </c>
      <c r="W21" s="229">
        <v>2.89</v>
      </c>
      <c r="X21" s="226">
        <v>3.02</v>
      </c>
      <c r="Y21" s="226">
        <v>3.05</v>
      </c>
      <c r="Z21" s="244">
        <v>3.04</v>
      </c>
      <c r="AA21" s="243">
        <v>2.92</v>
      </c>
      <c r="AB21" s="242">
        <v>3.03</v>
      </c>
      <c r="AC21" s="89">
        <v>3</v>
      </c>
      <c r="AD21" s="61">
        <v>3.23</v>
      </c>
      <c r="AE21" s="242">
        <v>2.56</v>
      </c>
      <c r="AF21" s="242">
        <v>2.54</v>
      </c>
      <c r="AG21" s="242">
        <v>2.27</v>
      </c>
      <c r="AH21" s="226">
        <v>2.02</v>
      </c>
      <c r="AI21" s="282">
        <v>2.0099999999999998</v>
      </c>
      <c r="AJ21" s="226" t="s">
        <v>319</v>
      </c>
    </row>
    <row r="22" spans="1:38" s="9" customFormat="1" ht="15" customHeight="1">
      <c r="A22" s="57" t="s">
        <v>36</v>
      </c>
      <c r="B22" s="238">
        <v>-57686</v>
      </c>
      <c r="C22" s="238">
        <v>-156261</v>
      </c>
      <c r="D22" s="238">
        <v>-219025</v>
      </c>
      <c r="E22" s="238">
        <v>-406679</v>
      </c>
      <c r="F22" s="238">
        <v>-238495</v>
      </c>
      <c r="G22" s="238">
        <v>-175538</v>
      </c>
      <c r="H22" s="238">
        <v>-261388</v>
      </c>
      <c r="I22" s="238">
        <v>-203039</v>
      </c>
      <c r="J22" s="238">
        <v>-123627</v>
      </c>
      <c r="K22" s="238">
        <v>-108307</v>
      </c>
      <c r="L22" s="238">
        <v>-88162</v>
      </c>
      <c r="M22" s="238">
        <v>-62012</v>
      </c>
      <c r="N22" s="238">
        <v>-8306</v>
      </c>
      <c r="O22" s="238">
        <v>2789</v>
      </c>
      <c r="P22" s="238">
        <v>22668</v>
      </c>
      <c r="Q22" s="238">
        <v>33041</v>
      </c>
      <c r="R22" s="238">
        <v>10962</v>
      </c>
      <c r="S22" s="238">
        <v>1117</v>
      </c>
      <c r="T22" s="238">
        <v>7526</v>
      </c>
      <c r="U22" s="238">
        <v>15516</v>
      </c>
      <c r="V22" s="238">
        <v>5096</v>
      </c>
      <c r="W22" s="238">
        <v>-1426</v>
      </c>
      <c r="X22" s="238">
        <v>-279</v>
      </c>
      <c r="Y22" s="238">
        <v>-12162</v>
      </c>
      <c r="Z22" s="238">
        <v>-13466</v>
      </c>
      <c r="AA22" s="238">
        <v>-21618</v>
      </c>
      <c r="AB22" s="238">
        <v>-22130</v>
      </c>
      <c r="AC22" s="230">
        <v>-29121</v>
      </c>
      <c r="AD22" s="230">
        <v>-32970</v>
      </c>
      <c r="AE22" s="243">
        <v>-17718</v>
      </c>
      <c r="AF22" s="227">
        <v>-21217</v>
      </c>
      <c r="AG22" s="227">
        <v>-6722</v>
      </c>
      <c r="AH22" s="223">
        <v>9293</v>
      </c>
      <c r="AI22" s="238">
        <v>16550</v>
      </c>
      <c r="AJ22" s="238" t="s">
        <v>320</v>
      </c>
    </row>
    <row r="23" spans="1:38" s="9" customFormat="1" ht="15" customHeight="1">
      <c r="A23" s="66" t="s">
        <v>204</v>
      </c>
      <c r="B23" s="244">
        <v>1805</v>
      </c>
      <c r="C23" s="244">
        <v>1821</v>
      </c>
      <c r="D23" s="244">
        <v>1899</v>
      </c>
      <c r="E23" s="244">
        <v>1651</v>
      </c>
      <c r="F23" s="244">
        <v>1518</v>
      </c>
      <c r="G23" s="244">
        <v>1244</v>
      </c>
      <c r="H23" s="244">
        <v>1006</v>
      </c>
      <c r="I23" s="244">
        <v>991</v>
      </c>
      <c r="J23" s="244">
        <v>917</v>
      </c>
      <c r="K23" s="244">
        <v>938</v>
      </c>
      <c r="L23" s="244">
        <v>981</v>
      </c>
      <c r="M23" s="244">
        <v>1005</v>
      </c>
      <c r="N23" s="244">
        <v>1029</v>
      </c>
      <c r="O23" s="244">
        <v>1042</v>
      </c>
      <c r="P23" s="244">
        <v>1063</v>
      </c>
      <c r="Q23" s="244">
        <v>1086</v>
      </c>
      <c r="R23" s="218">
        <v>1055</v>
      </c>
      <c r="S23" s="243">
        <v>1041</v>
      </c>
      <c r="T23" s="243">
        <v>1020</v>
      </c>
      <c r="U23" s="218">
        <v>998</v>
      </c>
      <c r="V23" s="218">
        <v>1009</v>
      </c>
      <c r="W23" s="243">
        <v>990</v>
      </c>
      <c r="X23" s="243">
        <v>995</v>
      </c>
      <c r="Y23" s="242">
        <v>911</v>
      </c>
      <c r="Z23" s="224">
        <v>901</v>
      </c>
      <c r="AA23" s="61">
        <v>877</v>
      </c>
      <c r="AB23" s="242">
        <v>853</v>
      </c>
      <c r="AC23" s="61">
        <v>788</v>
      </c>
      <c r="AD23" s="61">
        <v>749</v>
      </c>
      <c r="AE23" s="243">
        <v>773</v>
      </c>
      <c r="AF23" s="243">
        <v>773</v>
      </c>
      <c r="AG23" s="243">
        <v>818</v>
      </c>
      <c r="AH23" s="223">
        <v>872</v>
      </c>
      <c r="AI23" s="223">
        <v>830</v>
      </c>
      <c r="AJ23" s="223" t="s">
        <v>321</v>
      </c>
      <c r="AK23" s="20"/>
      <c r="AL23" s="20"/>
    </row>
    <row r="24" spans="1:38" s="9" customFormat="1" ht="14.1" customHeight="1">
      <c r="A24" s="66" t="s">
        <v>205</v>
      </c>
      <c r="B24" s="236">
        <v>230.4</v>
      </c>
      <c r="C24" s="236">
        <v>228.4</v>
      </c>
      <c r="D24" s="236">
        <v>225.4</v>
      </c>
      <c r="E24" s="236">
        <v>205.7</v>
      </c>
      <c r="F24" s="236">
        <v>192.6</v>
      </c>
      <c r="G24" s="236">
        <v>164.4</v>
      </c>
      <c r="H24" s="236">
        <v>136.4</v>
      </c>
      <c r="I24" s="236">
        <v>123.5</v>
      </c>
      <c r="J24" s="236">
        <v>108.2</v>
      </c>
      <c r="K24" s="236">
        <v>106.9</v>
      </c>
      <c r="L24" s="236">
        <v>110.2</v>
      </c>
      <c r="M24" s="236">
        <v>111.9</v>
      </c>
      <c r="N24" s="236">
        <v>114.8</v>
      </c>
      <c r="O24" s="236">
        <v>116.6</v>
      </c>
      <c r="P24" s="236">
        <v>117.6</v>
      </c>
      <c r="Q24" s="236">
        <v>119</v>
      </c>
      <c r="R24" s="246">
        <v>119.6</v>
      </c>
      <c r="S24" s="228">
        <v>120.8</v>
      </c>
      <c r="T24" s="228">
        <v>121.2</v>
      </c>
      <c r="U24" s="246">
        <v>119</v>
      </c>
      <c r="V24" s="246">
        <v>117.7</v>
      </c>
      <c r="W24" s="228">
        <v>113</v>
      </c>
      <c r="X24" s="245">
        <v>107.5</v>
      </c>
      <c r="Y24" s="242">
        <v>105.2</v>
      </c>
      <c r="Z24" s="242">
        <v>102.5</v>
      </c>
      <c r="AA24" s="61">
        <v>100.1</v>
      </c>
      <c r="AB24" s="242">
        <v>99.5</v>
      </c>
      <c r="AC24" s="61">
        <v>98.4</v>
      </c>
      <c r="AD24" s="61">
        <v>96.3</v>
      </c>
      <c r="AE24" s="243">
        <v>127.5</v>
      </c>
      <c r="AF24" s="243">
        <v>125</v>
      </c>
      <c r="AG24" s="243">
        <v>105.2</v>
      </c>
      <c r="AH24" s="241">
        <v>106.3</v>
      </c>
      <c r="AI24" s="241">
        <v>105</v>
      </c>
      <c r="AJ24" s="241" t="s">
        <v>322</v>
      </c>
      <c r="AK24" s="20"/>
      <c r="AL24" s="20"/>
    </row>
    <row r="25" spans="1:38" s="9" customFormat="1" ht="20.25" customHeight="1">
      <c r="A25" s="66" t="s">
        <v>206</v>
      </c>
      <c r="B25" s="256">
        <v>8881</v>
      </c>
      <c r="C25" s="256">
        <v>8578</v>
      </c>
      <c r="D25" s="256">
        <v>8053</v>
      </c>
      <c r="E25" s="256">
        <v>6551</v>
      </c>
      <c r="F25" s="256">
        <v>5058</v>
      </c>
      <c r="G25" s="244" t="s">
        <v>0</v>
      </c>
      <c r="H25" s="256">
        <v>1533</v>
      </c>
      <c r="I25" s="256">
        <v>1338</v>
      </c>
      <c r="J25" s="256">
        <v>1102</v>
      </c>
      <c r="K25" s="256">
        <v>1089</v>
      </c>
      <c r="L25" s="256">
        <v>1103</v>
      </c>
      <c r="M25" s="256">
        <v>1095</v>
      </c>
      <c r="N25" s="256">
        <v>1106</v>
      </c>
      <c r="O25" s="256">
        <v>1120</v>
      </c>
      <c r="P25" s="256">
        <v>1179</v>
      </c>
      <c r="Q25" s="256">
        <v>1327</v>
      </c>
      <c r="R25" s="256">
        <v>1500</v>
      </c>
      <c r="S25" s="257">
        <v>1692</v>
      </c>
      <c r="T25" s="257">
        <v>1852</v>
      </c>
      <c r="U25" s="257">
        <v>4781</v>
      </c>
      <c r="V25" s="256">
        <v>6133</v>
      </c>
      <c r="W25" s="256">
        <v>7221</v>
      </c>
      <c r="X25" s="258">
        <v>7661</v>
      </c>
      <c r="Y25" s="223">
        <v>8467</v>
      </c>
      <c r="Z25" s="243">
        <v>8834</v>
      </c>
      <c r="AA25" s="60">
        <v>9410</v>
      </c>
      <c r="AB25" s="242">
        <v>9828</v>
      </c>
      <c r="AC25" s="61">
        <v>10314</v>
      </c>
      <c r="AD25" s="230">
        <v>10583</v>
      </c>
      <c r="AE25" s="227">
        <v>10650</v>
      </c>
      <c r="AF25" s="227">
        <v>10871</v>
      </c>
      <c r="AG25" s="227">
        <v>11104</v>
      </c>
      <c r="AH25" s="223">
        <v>11346</v>
      </c>
      <c r="AI25" s="223">
        <v>11681</v>
      </c>
      <c r="AJ25" s="223" t="s">
        <v>323</v>
      </c>
    </row>
    <row r="26" spans="1:38" s="9" customFormat="1" ht="17.25" customHeight="1">
      <c r="A26" s="66" t="s">
        <v>207</v>
      </c>
      <c r="B26" s="259">
        <v>1023.1</v>
      </c>
      <c r="C26" s="259">
        <v>868.3</v>
      </c>
      <c r="D26" s="259">
        <v>747.4</v>
      </c>
      <c r="E26" s="259">
        <v>538.4</v>
      </c>
      <c r="F26" s="259">
        <v>407.2</v>
      </c>
      <c r="G26" s="244" t="s">
        <v>0</v>
      </c>
      <c r="H26" s="259">
        <v>174.2</v>
      </c>
      <c r="I26" s="259">
        <v>163.9</v>
      </c>
      <c r="J26" s="259">
        <v>124.4</v>
      </c>
      <c r="K26" s="259">
        <v>133.19999999999999</v>
      </c>
      <c r="L26" s="259">
        <v>140.4</v>
      </c>
      <c r="M26" s="259">
        <v>147.5</v>
      </c>
      <c r="N26" s="259">
        <v>156.5</v>
      </c>
      <c r="O26" s="259">
        <v>168.8</v>
      </c>
      <c r="P26" s="259">
        <v>185.4</v>
      </c>
      <c r="Q26" s="259">
        <v>207.8</v>
      </c>
      <c r="R26" s="259">
        <v>232.9</v>
      </c>
      <c r="S26" s="259">
        <v>257.10000000000002</v>
      </c>
      <c r="T26" s="259">
        <v>274.89999999999998</v>
      </c>
      <c r="U26" s="259">
        <v>390.8</v>
      </c>
      <c r="V26" s="259">
        <v>489.4</v>
      </c>
      <c r="W26" s="259">
        <v>584.29999999999995</v>
      </c>
      <c r="X26" s="245">
        <v>634.5</v>
      </c>
      <c r="Y26" s="242">
        <v>727.5</v>
      </c>
      <c r="Z26" s="243">
        <v>758.8</v>
      </c>
      <c r="AA26" s="60">
        <v>807.2</v>
      </c>
      <c r="AB26" s="242">
        <v>862.3</v>
      </c>
      <c r="AC26" s="61">
        <v>880.9</v>
      </c>
      <c r="AD26" s="61">
        <v>892.3</v>
      </c>
      <c r="AE26" s="240">
        <v>885</v>
      </c>
      <c r="AF26" s="240">
        <v>922.4</v>
      </c>
      <c r="AG26" s="240">
        <v>965.2</v>
      </c>
      <c r="AH26" s="241">
        <v>984.9</v>
      </c>
      <c r="AI26" s="241">
        <v>986.4</v>
      </c>
      <c r="AJ26" s="239" t="s">
        <v>324</v>
      </c>
    </row>
    <row r="27" spans="1:38" s="9" customFormat="1" ht="18" customHeight="1">
      <c r="A27" s="66" t="s">
        <v>208</v>
      </c>
      <c r="B27" s="260">
        <v>8575</v>
      </c>
      <c r="C27" s="260">
        <v>8654</v>
      </c>
      <c r="D27" s="260">
        <v>8751</v>
      </c>
      <c r="E27" s="260">
        <v>8728</v>
      </c>
      <c r="F27" s="260">
        <v>8732</v>
      </c>
      <c r="G27" s="260">
        <v>8618</v>
      </c>
      <c r="H27" s="260">
        <v>8238</v>
      </c>
      <c r="I27" s="260">
        <v>8284</v>
      </c>
      <c r="J27" s="260">
        <v>8290</v>
      </c>
      <c r="K27" s="260">
        <v>8309</v>
      </c>
      <c r="L27" s="260">
        <v>8408</v>
      </c>
      <c r="M27" s="260">
        <v>8334</v>
      </c>
      <c r="N27" s="260">
        <v>8254</v>
      </c>
      <c r="O27" s="260">
        <v>8221</v>
      </c>
      <c r="P27" s="260">
        <v>8157</v>
      </c>
      <c r="Q27" s="260">
        <v>8055</v>
      </c>
      <c r="R27" s="260">
        <v>7958</v>
      </c>
      <c r="S27" s="242">
        <v>7859</v>
      </c>
      <c r="T27" s="260">
        <v>7811</v>
      </c>
      <c r="U27" s="260">
        <v>7755</v>
      </c>
      <c r="V27" s="260">
        <v>7706</v>
      </c>
      <c r="W27" s="260">
        <v>7636</v>
      </c>
      <c r="X27" s="258">
        <v>7561</v>
      </c>
      <c r="Y27" s="242">
        <v>7562</v>
      </c>
      <c r="Z27" s="243">
        <v>7511</v>
      </c>
      <c r="AA27" s="60">
        <v>7450</v>
      </c>
      <c r="AB27" s="242">
        <v>7414</v>
      </c>
      <c r="AC27" s="61">
        <v>7393</v>
      </c>
      <c r="AD27" s="230">
        <v>7398</v>
      </c>
      <c r="AE27" s="227">
        <v>7440</v>
      </c>
      <c r="AF27" s="227">
        <v>7550</v>
      </c>
      <c r="AG27" s="227">
        <v>7687</v>
      </c>
      <c r="AH27" s="223">
        <v>7833</v>
      </c>
      <c r="AI27" s="223">
        <v>7920</v>
      </c>
      <c r="AJ27" s="223" t="s">
        <v>325</v>
      </c>
    </row>
    <row r="28" spans="1:38" s="9" customFormat="1" ht="15.6" customHeight="1">
      <c r="A28" s="66" t="s">
        <v>209</v>
      </c>
      <c r="B28" s="243">
        <v>3147.4</v>
      </c>
      <c r="C28" s="243">
        <v>3126.9</v>
      </c>
      <c r="D28" s="243">
        <v>3114.7</v>
      </c>
      <c r="E28" s="243">
        <v>3071.9</v>
      </c>
      <c r="F28" s="243">
        <v>3059.8</v>
      </c>
      <c r="G28" s="243">
        <v>3104.7</v>
      </c>
      <c r="H28" s="243">
        <v>3107</v>
      </c>
      <c r="I28" s="243">
        <v>3115.2</v>
      </c>
      <c r="J28" s="243">
        <v>3117.8</v>
      </c>
      <c r="K28" s="243">
        <v>3247.4</v>
      </c>
      <c r="L28" s="243">
        <v>3085</v>
      </c>
      <c r="M28" s="243">
        <v>3115</v>
      </c>
      <c r="N28" s="243">
        <v>3044.7</v>
      </c>
      <c r="O28" s="243">
        <v>2935.9</v>
      </c>
      <c r="P28" s="243">
        <v>2824.6</v>
      </c>
      <c r="Q28" s="243">
        <v>2715.9</v>
      </c>
      <c r="R28" s="243">
        <v>2627.4</v>
      </c>
      <c r="S28" s="243">
        <v>2561.6</v>
      </c>
      <c r="T28" s="261">
        <v>2534</v>
      </c>
      <c r="U28" s="261">
        <v>2531</v>
      </c>
      <c r="V28" s="261">
        <v>2522.8000000000002</v>
      </c>
      <c r="W28" s="243">
        <v>2533.9</v>
      </c>
      <c r="X28" s="245">
        <v>2581.6</v>
      </c>
      <c r="Y28" s="242">
        <v>2685.1</v>
      </c>
      <c r="Z28" s="243">
        <v>2799.6</v>
      </c>
      <c r="AA28" s="60">
        <v>2930.6</v>
      </c>
      <c r="AB28" s="242">
        <v>3050.8</v>
      </c>
      <c r="AC28" s="61">
        <v>3186.2</v>
      </c>
      <c r="AD28" s="61">
        <v>3337.8</v>
      </c>
      <c r="AE28" s="243">
        <v>3481.3</v>
      </c>
      <c r="AF28" s="228">
        <v>3597.2</v>
      </c>
      <c r="AG28" s="228">
        <v>3709.6</v>
      </c>
      <c r="AH28" s="241">
        <v>3819.1</v>
      </c>
      <c r="AI28" s="241">
        <v>3904.5</v>
      </c>
      <c r="AJ28" s="241" t="s">
        <v>326</v>
      </c>
    </row>
    <row r="29" spans="1:38" s="9" customFormat="1" ht="18.600000000000001" customHeight="1">
      <c r="A29" s="91" t="s">
        <v>210</v>
      </c>
      <c r="B29" s="260">
        <v>244</v>
      </c>
      <c r="C29" s="260">
        <v>248</v>
      </c>
      <c r="D29" s="260">
        <v>254</v>
      </c>
      <c r="E29" s="260">
        <v>258</v>
      </c>
      <c r="F29" s="260">
        <v>262</v>
      </c>
      <c r="G29" s="260">
        <v>264</v>
      </c>
      <c r="H29" s="260">
        <v>219</v>
      </c>
      <c r="I29" s="260">
        <v>246</v>
      </c>
      <c r="J29" s="260">
        <v>274</v>
      </c>
      <c r="K29" s="260">
        <v>293</v>
      </c>
      <c r="L29" s="260">
        <v>318</v>
      </c>
      <c r="M29" s="260">
        <v>335</v>
      </c>
      <c r="N29" s="260">
        <v>357</v>
      </c>
      <c r="O29" s="260">
        <v>385</v>
      </c>
      <c r="P29" s="260">
        <v>415</v>
      </c>
      <c r="Q29" s="260">
        <v>442</v>
      </c>
      <c r="R29" s="260">
        <v>460</v>
      </c>
      <c r="S29" s="260">
        <v>471</v>
      </c>
      <c r="T29" s="260">
        <v>480</v>
      </c>
      <c r="U29" s="260">
        <v>494</v>
      </c>
      <c r="V29" s="262">
        <v>494</v>
      </c>
      <c r="W29" s="260">
        <v>610</v>
      </c>
      <c r="X29" s="258">
        <v>785</v>
      </c>
      <c r="Y29" s="258">
        <v>775</v>
      </c>
      <c r="Z29" s="258">
        <v>780</v>
      </c>
      <c r="AA29" s="60">
        <v>779</v>
      </c>
      <c r="AB29" s="242">
        <v>779</v>
      </c>
      <c r="AC29" s="61">
        <v>769</v>
      </c>
      <c r="AD29" s="61">
        <v>740</v>
      </c>
      <c r="AE29" s="243">
        <v>737</v>
      </c>
      <c r="AF29" s="243">
        <v>724</v>
      </c>
      <c r="AG29" s="243">
        <v>718</v>
      </c>
      <c r="AH29" s="223">
        <v>711</v>
      </c>
      <c r="AI29" s="223">
        <v>706</v>
      </c>
      <c r="AJ29" s="238" t="s">
        <v>327</v>
      </c>
    </row>
    <row r="30" spans="1:38" s="9" customFormat="1" ht="17.100000000000001" customHeight="1">
      <c r="A30" s="66" t="s">
        <v>37</v>
      </c>
      <c r="B30" s="227">
        <v>238253</v>
      </c>
      <c r="C30" s="227">
        <v>230839</v>
      </c>
      <c r="D30" s="227">
        <v>222920</v>
      </c>
      <c r="E30" s="227">
        <v>215035</v>
      </c>
      <c r="F30" s="227">
        <v>200415</v>
      </c>
      <c r="G30" s="227">
        <v>177685</v>
      </c>
      <c r="H30" s="227">
        <v>148181</v>
      </c>
      <c r="I30" s="227">
        <v>141262</v>
      </c>
      <c r="J30" s="227">
        <v>142585</v>
      </c>
      <c r="K30" s="227">
        <v>168189</v>
      </c>
      <c r="L30" s="227">
        <v>196239</v>
      </c>
      <c r="M30" s="227">
        <v>211346</v>
      </c>
      <c r="N30" s="227">
        <v>250935</v>
      </c>
      <c r="O30" s="227">
        <v>336728</v>
      </c>
      <c r="P30" s="227">
        <v>397631</v>
      </c>
      <c r="Q30" s="227">
        <v>452203</v>
      </c>
      <c r="R30" s="227">
        <v>499546</v>
      </c>
      <c r="S30" s="227">
        <v>504742</v>
      </c>
      <c r="T30" s="227">
        <v>495163</v>
      </c>
      <c r="U30" s="227">
        <v>490997</v>
      </c>
      <c r="V30" s="227">
        <v>491711</v>
      </c>
      <c r="W30" s="227">
        <v>520371</v>
      </c>
      <c r="X30" s="223">
        <v>557374</v>
      </c>
      <c r="Y30" s="256">
        <v>532910</v>
      </c>
      <c r="Z30" s="258">
        <v>498965</v>
      </c>
      <c r="AA30" s="263">
        <v>488926</v>
      </c>
      <c r="AB30" s="242">
        <v>489337</v>
      </c>
      <c r="AC30" s="61">
        <v>489818</v>
      </c>
      <c r="AD30" s="230">
        <v>475443</v>
      </c>
      <c r="AE30" s="227">
        <v>474539</v>
      </c>
      <c r="AF30" s="227">
        <v>494042</v>
      </c>
      <c r="AG30" s="227">
        <v>525909</v>
      </c>
      <c r="AH30" s="223">
        <v>547994</v>
      </c>
      <c r="AI30" s="223">
        <v>557021</v>
      </c>
      <c r="AJ30" s="223" t="s">
        <v>328</v>
      </c>
    </row>
    <row r="31" spans="1:38" s="9" customFormat="1" ht="15" customHeight="1">
      <c r="A31" s="66" t="s">
        <v>38</v>
      </c>
      <c r="B31" s="264">
        <v>61</v>
      </c>
      <c r="C31" s="264">
        <v>63</v>
      </c>
      <c r="D31" s="264">
        <v>89</v>
      </c>
      <c r="E31" s="264">
        <v>101</v>
      </c>
      <c r="F31" s="264">
        <v>112</v>
      </c>
      <c r="G31" s="264">
        <v>111</v>
      </c>
      <c r="H31" s="264">
        <v>133</v>
      </c>
      <c r="I31" s="264">
        <v>144</v>
      </c>
      <c r="J31" s="264">
        <v>163</v>
      </c>
      <c r="K31" s="264">
        <v>170</v>
      </c>
      <c r="L31" s="264">
        <v>185</v>
      </c>
      <c r="M31" s="264">
        <v>177</v>
      </c>
      <c r="N31" s="264">
        <v>180</v>
      </c>
      <c r="O31" s="264">
        <v>181</v>
      </c>
      <c r="P31" s="264">
        <v>181</v>
      </c>
      <c r="Q31" s="264">
        <v>176</v>
      </c>
      <c r="R31" s="264">
        <v>167</v>
      </c>
      <c r="S31" s="264">
        <v>143</v>
      </c>
      <c r="T31" s="264">
        <v>148</v>
      </c>
      <c r="U31" s="265">
        <v>149</v>
      </c>
      <c r="V31" s="265">
        <v>146</v>
      </c>
      <c r="W31" s="260">
        <v>139</v>
      </c>
      <c r="X31" s="258">
        <v>128</v>
      </c>
      <c r="Y31" s="258">
        <v>126</v>
      </c>
      <c r="Z31" s="243">
        <v>127</v>
      </c>
      <c r="AA31" s="60">
        <v>125</v>
      </c>
      <c r="AB31" s="242">
        <v>122</v>
      </c>
      <c r="AC31" s="61">
        <v>124</v>
      </c>
      <c r="AD31" s="61">
        <v>125</v>
      </c>
      <c r="AE31" s="243">
        <v>125</v>
      </c>
      <c r="AF31" s="243">
        <v>122</v>
      </c>
      <c r="AG31" s="243">
        <v>116</v>
      </c>
      <c r="AH31" s="223">
        <v>112</v>
      </c>
      <c r="AI31" s="223">
        <v>113</v>
      </c>
      <c r="AJ31" s="223" t="s">
        <v>329</v>
      </c>
    </row>
    <row r="32" spans="1:38" s="9" customFormat="1" ht="19.350000000000001" customHeight="1">
      <c r="A32" s="100" t="s">
        <v>39</v>
      </c>
      <c r="B32" s="266">
        <v>288.39999999999998</v>
      </c>
      <c r="C32" s="266">
        <v>280.7</v>
      </c>
      <c r="D32" s="266">
        <v>276.7</v>
      </c>
      <c r="E32" s="266">
        <v>275.3</v>
      </c>
      <c r="F32" s="266">
        <v>272.7</v>
      </c>
      <c r="G32" s="266">
        <v>280.8</v>
      </c>
      <c r="H32" s="266">
        <v>293.5</v>
      </c>
      <c r="I32" s="266">
        <v>318.8</v>
      </c>
      <c r="J32" s="266">
        <v>365.4</v>
      </c>
      <c r="K32" s="266">
        <v>440.7</v>
      </c>
      <c r="L32" s="266">
        <v>514.70000000000005</v>
      </c>
      <c r="M32" s="266">
        <v>591</v>
      </c>
      <c r="N32" s="266">
        <v>658.1</v>
      </c>
      <c r="O32" s="266">
        <v>747.1</v>
      </c>
      <c r="P32" s="266">
        <v>775.8</v>
      </c>
      <c r="Q32" s="266">
        <v>768.4</v>
      </c>
      <c r="R32" s="266">
        <v>717.1</v>
      </c>
      <c r="S32" s="266">
        <v>633.79999999999995</v>
      </c>
      <c r="T32" s="266">
        <v>610.29999999999995</v>
      </c>
      <c r="U32" s="266">
        <v>620.4</v>
      </c>
      <c r="V32" s="266">
        <v>629.5</v>
      </c>
      <c r="W32" s="266">
        <v>571.70000000000005</v>
      </c>
      <c r="X32" s="245">
        <v>527.20000000000005</v>
      </c>
      <c r="Y32" s="245">
        <v>477.4</v>
      </c>
      <c r="Z32" s="228">
        <v>459.4</v>
      </c>
      <c r="AA32" s="60">
        <v>477.1</v>
      </c>
      <c r="AB32" s="242">
        <v>496.2</v>
      </c>
      <c r="AC32" s="61">
        <v>542.5</v>
      </c>
      <c r="AD32" s="61">
        <v>604.29999999999995</v>
      </c>
      <c r="AE32" s="243">
        <v>576.6</v>
      </c>
      <c r="AF32" s="228">
        <v>575.5</v>
      </c>
      <c r="AG32" s="228">
        <v>578.20000000000005</v>
      </c>
      <c r="AH32" s="241">
        <v>592.70000000000005</v>
      </c>
      <c r="AI32" s="241">
        <v>624.5</v>
      </c>
      <c r="AJ32" s="241" t="s">
        <v>330</v>
      </c>
    </row>
    <row r="33" spans="1:36" s="9" customFormat="1" ht="17.100000000000001" customHeight="1">
      <c r="A33" s="66" t="s">
        <v>40</v>
      </c>
      <c r="B33" s="223">
        <v>173858</v>
      </c>
      <c r="C33" s="264">
        <v>206257</v>
      </c>
      <c r="D33" s="264">
        <v>200622</v>
      </c>
      <c r="E33" s="223">
        <v>201796</v>
      </c>
      <c r="F33" s="223">
        <v>183913</v>
      </c>
      <c r="G33" s="223">
        <v>183977</v>
      </c>
      <c r="H33" s="223">
        <v>162491</v>
      </c>
      <c r="I33" s="223">
        <v>142100</v>
      </c>
      <c r="J33" s="223">
        <v>139431</v>
      </c>
      <c r="K33" s="223">
        <v>150790</v>
      </c>
      <c r="L33" s="223">
        <v>152168</v>
      </c>
      <c r="M33" s="223">
        <v>135151</v>
      </c>
      <c r="N33" s="223">
        <v>118485</v>
      </c>
      <c r="O33" s="223">
        <v>143550</v>
      </c>
      <c r="P33" s="223">
        <v>146347</v>
      </c>
      <c r="Q33" s="223">
        <v>141271</v>
      </c>
      <c r="R33" s="223">
        <v>128064</v>
      </c>
      <c r="S33" s="223">
        <v>127478</v>
      </c>
      <c r="T33" s="223">
        <v>121667</v>
      </c>
      <c r="U33" s="223">
        <v>131896</v>
      </c>
      <c r="V33" s="223">
        <v>206801</v>
      </c>
      <c r="W33" s="223">
        <v>287681</v>
      </c>
      <c r="X33" s="258">
        <v>359844</v>
      </c>
      <c r="Y33" s="223">
        <v>341291</v>
      </c>
      <c r="Z33" s="227">
        <v>386718</v>
      </c>
      <c r="AA33" s="60">
        <v>361689</v>
      </c>
      <c r="AB33" s="242">
        <v>316418</v>
      </c>
      <c r="AC33" s="61">
        <v>292286</v>
      </c>
      <c r="AD33" s="230">
        <v>243462</v>
      </c>
      <c r="AE33" s="230">
        <v>162783</v>
      </c>
      <c r="AF33" s="223">
        <v>157884</v>
      </c>
      <c r="AG33" s="223">
        <v>157473</v>
      </c>
      <c r="AH33" s="223">
        <v>140272</v>
      </c>
      <c r="AI33" s="223">
        <v>132778</v>
      </c>
      <c r="AJ33" s="223" t="s">
        <v>331</v>
      </c>
    </row>
    <row r="34" spans="1:36" s="9" customFormat="1" ht="15.6" customHeight="1">
      <c r="A34" s="66" t="s">
        <v>41</v>
      </c>
      <c r="B34" s="244"/>
      <c r="C34" s="244"/>
      <c r="D34" s="244"/>
      <c r="E34" s="244"/>
      <c r="F34" s="244"/>
      <c r="G34" s="244"/>
      <c r="H34" s="244"/>
      <c r="I34" s="244"/>
      <c r="J34" s="244"/>
      <c r="K34" s="244"/>
      <c r="L34" s="244"/>
      <c r="M34" s="244"/>
      <c r="N34" s="244"/>
      <c r="O34" s="244"/>
      <c r="P34" s="244"/>
      <c r="Q34" s="244"/>
      <c r="R34" s="244"/>
      <c r="S34" s="244"/>
      <c r="T34" s="244"/>
      <c r="U34" s="244"/>
      <c r="V34" s="218"/>
      <c r="W34" s="243"/>
      <c r="X34" s="258"/>
      <c r="Y34" s="242"/>
      <c r="Z34" s="243"/>
      <c r="AA34" s="60"/>
      <c r="AB34" s="243"/>
      <c r="AC34" s="60"/>
      <c r="AD34" s="61"/>
      <c r="AE34" s="243"/>
      <c r="AF34" s="243"/>
      <c r="AG34" s="243"/>
      <c r="AH34" s="240"/>
      <c r="AI34" s="240"/>
      <c r="AJ34" s="240"/>
    </row>
    <row r="35" spans="1:36" s="9" customFormat="1" ht="17.25" customHeight="1">
      <c r="A35" s="66" t="s">
        <v>211</v>
      </c>
      <c r="B35" s="244">
        <v>187</v>
      </c>
      <c r="C35" s="244">
        <v>2237</v>
      </c>
      <c r="D35" s="244">
        <v>122</v>
      </c>
      <c r="E35" s="244">
        <v>998</v>
      </c>
      <c r="F35" s="244">
        <v>1876</v>
      </c>
      <c r="G35" s="244">
        <v>3283</v>
      </c>
      <c r="H35" s="244">
        <v>3554</v>
      </c>
      <c r="I35" s="244">
        <v>3964</v>
      </c>
      <c r="J35" s="244">
        <v>4104</v>
      </c>
      <c r="K35" s="244">
        <v>4298</v>
      </c>
      <c r="L35" s="244">
        <v>4947</v>
      </c>
      <c r="M35" s="244">
        <v>5818</v>
      </c>
      <c r="N35" s="244">
        <v>8198</v>
      </c>
      <c r="O35" s="244">
        <v>8628</v>
      </c>
      <c r="P35" s="244">
        <v>9061</v>
      </c>
      <c r="Q35" s="244">
        <v>9898</v>
      </c>
      <c r="R35" s="244">
        <v>10654</v>
      </c>
      <c r="S35" s="244">
        <v>13418</v>
      </c>
      <c r="T35" s="244">
        <v>17090</v>
      </c>
      <c r="U35" s="244">
        <v>21238</v>
      </c>
      <c r="V35" s="218">
        <v>27338</v>
      </c>
      <c r="W35" s="267">
        <v>29644</v>
      </c>
      <c r="X35" s="258">
        <v>31918</v>
      </c>
      <c r="Y35" s="242">
        <v>36068</v>
      </c>
      <c r="Z35" s="242">
        <v>38933</v>
      </c>
      <c r="AA35" s="61">
        <v>42476</v>
      </c>
      <c r="AB35" s="223">
        <v>50850</v>
      </c>
      <c r="AC35" s="230">
        <v>54387</v>
      </c>
      <c r="AD35" s="230">
        <v>57622</v>
      </c>
      <c r="AE35" s="243">
        <v>63937</v>
      </c>
      <c r="AF35" s="243">
        <v>67432</v>
      </c>
      <c r="AG35" s="243">
        <v>73902</v>
      </c>
      <c r="AH35" s="224">
        <v>81277</v>
      </c>
      <c r="AI35" s="224">
        <v>87132</v>
      </c>
      <c r="AJ35" s="224" t="s">
        <v>332</v>
      </c>
    </row>
    <row r="36" spans="1:36" s="9" customFormat="1" ht="17.25" customHeight="1">
      <c r="A36" s="66" t="s">
        <v>212</v>
      </c>
      <c r="B36" s="244" t="s">
        <v>0</v>
      </c>
      <c r="C36" s="244" t="s">
        <v>0</v>
      </c>
      <c r="D36" s="244">
        <v>47.3</v>
      </c>
      <c r="E36" s="244">
        <v>28</v>
      </c>
      <c r="F36" s="244">
        <v>30.8</v>
      </c>
      <c r="G36" s="244">
        <v>48.8</v>
      </c>
      <c r="H36" s="244">
        <v>47.11</v>
      </c>
      <c r="I36" s="244">
        <v>50.62</v>
      </c>
      <c r="J36" s="244">
        <v>34.340000000000003</v>
      </c>
      <c r="K36" s="244">
        <v>30.24</v>
      </c>
      <c r="L36" s="244">
        <v>33.71</v>
      </c>
      <c r="M36" s="244">
        <v>37.96</v>
      </c>
      <c r="N36" s="244">
        <v>54.81</v>
      </c>
      <c r="O36" s="244">
        <v>63.42</v>
      </c>
      <c r="P36" s="244">
        <v>68.19</v>
      </c>
      <c r="Q36" s="244">
        <v>78.5</v>
      </c>
      <c r="R36" s="244">
        <v>86.94</v>
      </c>
      <c r="S36" s="244">
        <v>111.54</v>
      </c>
      <c r="T36" s="244">
        <v>115.86</v>
      </c>
      <c r="U36" s="244">
        <v>146.19999999999999</v>
      </c>
      <c r="V36" s="218">
        <v>186.4</v>
      </c>
      <c r="W36" s="267">
        <v>194.5</v>
      </c>
      <c r="X36" s="243">
        <v>206.3</v>
      </c>
      <c r="Y36" s="242">
        <v>201.3</v>
      </c>
      <c r="Z36" s="242">
        <v>175.6</v>
      </c>
      <c r="AA36" s="61">
        <v>124.1</v>
      </c>
      <c r="AB36" s="242">
        <v>156</v>
      </c>
      <c r="AC36" s="61">
        <v>157.80000000000001</v>
      </c>
      <c r="AD36" s="61">
        <v>150.5</v>
      </c>
      <c r="AE36" s="243">
        <v>154.80000000000001</v>
      </c>
      <c r="AF36" s="243">
        <v>158.30000000000001</v>
      </c>
      <c r="AG36" s="243">
        <v>160.5</v>
      </c>
      <c r="AH36" s="224" t="s">
        <v>0</v>
      </c>
      <c r="AI36" s="224" t="s">
        <v>0</v>
      </c>
      <c r="AJ36" s="224" t="s">
        <v>333</v>
      </c>
    </row>
    <row r="37" spans="1:36" s="9" customFormat="1" ht="15" customHeight="1">
      <c r="A37" s="66" t="s">
        <v>42</v>
      </c>
      <c r="B37" s="244"/>
      <c r="C37" s="244"/>
      <c r="D37" s="244"/>
      <c r="E37" s="244"/>
      <c r="F37" s="244"/>
      <c r="G37" s="244"/>
      <c r="H37" s="244"/>
      <c r="I37" s="244"/>
      <c r="J37" s="244"/>
      <c r="K37" s="244"/>
      <c r="L37" s="244"/>
      <c r="M37" s="244"/>
      <c r="N37" s="244"/>
      <c r="O37" s="244"/>
      <c r="P37" s="244"/>
      <c r="Q37" s="244"/>
      <c r="R37" s="244"/>
      <c r="S37" s="244"/>
      <c r="T37" s="244"/>
      <c r="U37" s="244"/>
      <c r="V37" s="218"/>
      <c r="W37" s="267"/>
      <c r="X37" s="243"/>
      <c r="Y37" s="242"/>
      <c r="Z37" s="243"/>
      <c r="AA37" s="60"/>
      <c r="AB37" s="242"/>
      <c r="AC37" s="60"/>
      <c r="AD37" s="61"/>
      <c r="AE37" s="243"/>
      <c r="AF37" s="243"/>
      <c r="AG37" s="243"/>
      <c r="AH37" s="225"/>
      <c r="AI37" s="225"/>
      <c r="AJ37" s="225"/>
    </row>
    <row r="38" spans="1:36" s="9" customFormat="1" ht="15.75" customHeight="1">
      <c r="A38" s="66" t="s">
        <v>211</v>
      </c>
      <c r="B38" s="244" t="s">
        <v>0</v>
      </c>
      <c r="C38" s="244" t="s">
        <v>0</v>
      </c>
      <c r="D38" s="244" t="s">
        <v>0</v>
      </c>
      <c r="E38" s="244">
        <v>200</v>
      </c>
      <c r="F38" s="244">
        <v>300</v>
      </c>
      <c r="G38" s="244">
        <v>517</v>
      </c>
      <c r="H38" s="244">
        <v>2360</v>
      </c>
      <c r="I38" s="244">
        <v>2440</v>
      </c>
      <c r="J38" s="244">
        <v>3000</v>
      </c>
      <c r="K38" s="244">
        <v>3500</v>
      </c>
      <c r="L38" s="244">
        <v>4000</v>
      </c>
      <c r="M38" s="244">
        <v>4336</v>
      </c>
      <c r="N38" s="244">
        <v>5500</v>
      </c>
      <c r="O38" s="244">
        <v>5800</v>
      </c>
      <c r="P38" s="244">
        <v>6200</v>
      </c>
      <c r="Q38" s="244">
        <v>6700</v>
      </c>
      <c r="R38" s="244">
        <v>7236</v>
      </c>
      <c r="S38" s="244">
        <v>7900</v>
      </c>
      <c r="T38" s="244">
        <v>9875</v>
      </c>
      <c r="U38" s="244">
        <v>12344</v>
      </c>
      <c r="V38" s="218">
        <v>16047</v>
      </c>
      <c r="W38" s="218">
        <v>17941</v>
      </c>
      <c r="X38" s="243">
        <v>19066</v>
      </c>
      <c r="Y38" s="242">
        <v>21736</v>
      </c>
      <c r="Z38" s="243">
        <v>23692</v>
      </c>
      <c r="AA38" s="61">
        <v>25824</v>
      </c>
      <c r="AB38" s="223">
        <v>31245</v>
      </c>
      <c r="AC38" s="61">
        <v>33745</v>
      </c>
      <c r="AD38" s="61">
        <v>36108</v>
      </c>
      <c r="AE38" s="243">
        <v>40441</v>
      </c>
      <c r="AF38" s="243">
        <v>43272</v>
      </c>
      <c r="AG38" s="243">
        <v>48032</v>
      </c>
      <c r="AH38" s="224">
        <v>53076</v>
      </c>
      <c r="AI38" s="224">
        <v>57853</v>
      </c>
      <c r="AJ38" s="224" t="s">
        <v>334</v>
      </c>
    </row>
    <row r="39" spans="1:36" s="9" customFormat="1" ht="16.5" customHeight="1">
      <c r="A39" s="66" t="s">
        <v>212</v>
      </c>
      <c r="B39" s="244" t="s">
        <v>0</v>
      </c>
      <c r="C39" s="244" t="s">
        <v>0</v>
      </c>
      <c r="D39" s="244" t="s">
        <v>0</v>
      </c>
      <c r="E39" s="248">
        <f>E38/E267</f>
        <v>5.61</v>
      </c>
      <c r="F39" s="248">
        <f>F38/F267</f>
        <v>4.92</v>
      </c>
      <c r="G39" s="244">
        <v>7.68</v>
      </c>
      <c r="H39" s="244">
        <v>31.28</v>
      </c>
      <c r="I39" s="244">
        <v>31.16</v>
      </c>
      <c r="J39" s="244">
        <v>25.1</v>
      </c>
      <c r="K39" s="244">
        <v>24.63</v>
      </c>
      <c r="L39" s="244">
        <v>27.26</v>
      </c>
      <c r="M39" s="244">
        <v>28.29</v>
      </c>
      <c r="N39" s="244">
        <v>36.770000000000003</v>
      </c>
      <c r="O39" s="244">
        <v>42.63</v>
      </c>
      <c r="P39" s="244">
        <v>46.66</v>
      </c>
      <c r="Q39" s="244">
        <v>53.14</v>
      </c>
      <c r="R39" s="244">
        <v>59.05</v>
      </c>
      <c r="S39" s="244">
        <v>65.67</v>
      </c>
      <c r="T39" s="244">
        <v>66.95</v>
      </c>
      <c r="U39" s="244">
        <v>83.77</v>
      </c>
      <c r="V39" s="218">
        <v>109.4</v>
      </c>
      <c r="W39" s="243">
        <v>120.3</v>
      </c>
      <c r="X39" s="243">
        <v>125.3</v>
      </c>
      <c r="Y39" s="242">
        <v>121.3</v>
      </c>
      <c r="Z39" s="242">
        <v>106.9</v>
      </c>
      <c r="AA39" s="61">
        <v>75.5</v>
      </c>
      <c r="AB39" s="242">
        <v>95.8</v>
      </c>
      <c r="AC39" s="61">
        <v>97.9</v>
      </c>
      <c r="AD39" s="61">
        <v>94.3</v>
      </c>
      <c r="AE39" s="243">
        <v>97.9</v>
      </c>
      <c r="AF39" s="243">
        <v>101.6</v>
      </c>
      <c r="AG39" s="243">
        <v>104.3</v>
      </c>
      <c r="AH39" s="241" t="s">
        <v>0</v>
      </c>
      <c r="AI39" s="241" t="s">
        <v>0</v>
      </c>
      <c r="AJ39" s="241" t="s">
        <v>333</v>
      </c>
    </row>
    <row r="40" spans="1:36" s="7" customFormat="1" ht="20.100000000000001" customHeight="1">
      <c r="A40" s="43" t="s">
        <v>43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102"/>
      <c r="AI40" s="102"/>
      <c r="AJ40" s="102"/>
    </row>
    <row r="41" spans="1:36" s="9" customFormat="1" ht="15.75" customHeight="1">
      <c r="A41" s="57" t="s">
        <v>44</v>
      </c>
      <c r="B41" s="78"/>
      <c r="C41" s="78"/>
      <c r="D41" s="78"/>
      <c r="E41" s="78"/>
      <c r="F41" s="78"/>
      <c r="G41" s="78"/>
      <c r="H41" s="78"/>
      <c r="I41" s="78"/>
      <c r="J41" s="78"/>
      <c r="K41" s="78"/>
      <c r="L41" s="78"/>
      <c r="M41" s="78"/>
      <c r="N41" s="78"/>
      <c r="O41" s="78"/>
      <c r="P41" s="78"/>
      <c r="Q41" s="78"/>
      <c r="R41" s="78"/>
      <c r="S41" s="78"/>
      <c r="T41" s="78"/>
      <c r="U41" s="78"/>
      <c r="V41" s="78"/>
      <c r="W41" s="58"/>
      <c r="X41" s="58"/>
      <c r="Y41" s="58"/>
      <c r="Z41" s="58"/>
      <c r="AA41" s="103"/>
      <c r="AB41" s="58"/>
      <c r="AC41" s="61"/>
      <c r="AD41" s="61"/>
      <c r="AE41" s="59"/>
      <c r="AF41" s="59"/>
      <c r="AG41" s="62"/>
      <c r="AH41" s="22"/>
      <c r="AI41" s="22"/>
      <c r="AJ41" s="240"/>
    </row>
    <row r="42" spans="1:36" s="9" customFormat="1" ht="15.75" customHeight="1">
      <c r="A42" s="66" t="s">
        <v>45</v>
      </c>
      <c r="B42" s="104" t="s">
        <v>0</v>
      </c>
      <c r="C42" s="104" t="s">
        <v>0</v>
      </c>
      <c r="D42" s="104">
        <v>529</v>
      </c>
      <c r="E42" s="104">
        <v>631</v>
      </c>
      <c r="F42" s="104">
        <v>1721</v>
      </c>
      <c r="G42" s="104">
        <v>2371</v>
      </c>
      <c r="H42" s="104">
        <v>2849</v>
      </c>
      <c r="I42" s="104">
        <v>3020</v>
      </c>
      <c r="J42" s="104">
        <v>5539</v>
      </c>
      <c r="K42" s="104">
        <v>6352</v>
      </c>
      <c r="L42" s="104">
        <v>7670</v>
      </c>
      <c r="M42" s="104">
        <v>8958</v>
      </c>
      <c r="N42" s="104">
        <v>10533</v>
      </c>
      <c r="O42" s="104">
        <v>12817</v>
      </c>
      <c r="P42" s="104">
        <v>15787</v>
      </c>
      <c r="Q42" s="104">
        <v>19152</v>
      </c>
      <c r="R42" s="104">
        <v>25226</v>
      </c>
      <c r="S42" s="104">
        <v>32984</v>
      </c>
      <c r="T42" s="104">
        <v>34282</v>
      </c>
      <c r="U42" s="104">
        <v>39014</v>
      </c>
      <c r="V42" s="104">
        <v>45918</v>
      </c>
      <c r="W42" s="105">
        <v>51860</v>
      </c>
      <c r="X42" s="105">
        <v>56453</v>
      </c>
      <c r="Y42" s="105">
        <v>62271</v>
      </c>
      <c r="Z42" s="105">
        <v>67321</v>
      </c>
      <c r="AA42" s="104">
        <v>76575</v>
      </c>
      <c r="AB42" s="104">
        <v>83710</v>
      </c>
      <c r="AC42" s="106">
        <v>93135</v>
      </c>
      <c r="AD42" s="95">
        <v>104282</v>
      </c>
      <c r="AE42" s="94">
        <v>116126</v>
      </c>
      <c r="AF42" s="24">
        <v>130616</v>
      </c>
      <c r="AG42" s="24">
        <v>164438</v>
      </c>
      <c r="AH42" s="25">
        <v>189953</v>
      </c>
      <c r="AI42" s="268">
        <v>215979</v>
      </c>
      <c r="AJ42" s="241">
        <v>238070</v>
      </c>
    </row>
    <row r="43" spans="1:36" s="9" customFormat="1" ht="17.100000000000001" customHeight="1">
      <c r="A43" s="66" t="s">
        <v>46</v>
      </c>
      <c r="B43" s="67" t="s">
        <v>0</v>
      </c>
      <c r="C43" s="67" t="s">
        <v>0</v>
      </c>
      <c r="D43" s="69">
        <v>100.7</v>
      </c>
      <c r="E43" s="69">
        <v>17.7</v>
      </c>
      <c r="F43" s="69">
        <v>28.2</v>
      </c>
      <c r="G43" s="69">
        <v>35.200000000000003</v>
      </c>
      <c r="H43" s="69">
        <v>37.799999999999997</v>
      </c>
      <c r="I43" s="69">
        <v>38.6</v>
      </c>
      <c r="J43" s="69">
        <v>46.3</v>
      </c>
      <c r="K43" s="69">
        <v>44.7</v>
      </c>
      <c r="L43" s="69">
        <v>52.3</v>
      </c>
      <c r="M43" s="69">
        <v>58.4</v>
      </c>
      <c r="N43" s="69">
        <v>70.400000000000006</v>
      </c>
      <c r="O43" s="69">
        <v>94.2</v>
      </c>
      <c r="P43" s="69">
        <v>118.8</v>
      </c>
      <c r="Q43" s="69">
        <v>151.9</v>
      </c>
      <c r="R43" s="69">
        <v>205.8</v>
      </c>
      <c r="S43" s="69">
        <v>274.2</v>
      </c>
      <c r="T43" s="69">
        <v>232.4</v>
      </c>
      <c r="U43" s="69">
        <v>264.8</v>
      </c>
      <c r="V43" s="69">
        <v>313.2</v>
      </c>
      <c r="W43" s="82">
        <v>347.8</v>
      </c>
      <c r="X43" s="82">
        <v>371.1</v>
      </c>
      <c r="Y43" s="82">
        <v>347.5</v>
      </c>
      <c r="Z43" s="82">
        <v>303.60000000000002</v>
      </c>
      <c r="AA43" s="98">
        <v>223.8</v>
      </c>
      <c r="AB43" s="82">
        <v>256.8</v>
      </c>
      <c r="AC43" s="92">
        <v>270.2</v>
      </c>
      <c r="AD43" s="88">
        <v>272.5</v>
      </c>
      <c r="AE43" s="62">
        <v>281.2</v>
      </c>
      <c r="AF43" s="87">
        <v>306.60000000000002</v>
      </c>
      <c r="AG43" s="82">
        <v>357.1</v>
      </c>
      <c r="AH43" s="25">
        <v>416.3</v>
      </c>
      <c r="AI43" s="268">
        <v>460.1</v>
      </c>
      <c r="AJ43" s="241">
        <v>456.4</v>
      </c>
    </row>
    <row r="44" spans="1:36" s="9" customFormat="1" ht="18" customHeight="1">
      <c r="A44" s="66" t="s">
        <v>47</v>
      </c>
      <c r="B44" s="67" t="s">
        <v>0</v>
      </c>
      <c r="C44" s="67" t="s">
        <v>0</v>
      </c>
      <c r="D44" s="67" t="s">
        <v>0</v>
      </c>
      <c r="E44" s="67">
        <v>119.3</v>
      </c>
      <c r="F44" s="67">
        <v>272.7</v>
      </c>
      <c r="G44" s="69">
        <v>137.80000000000001</v>
      </c>
      <c r="H44" s="69">
        <v>120.2</v>
      </c>
      <c r="I44" s="69">
        <v>106</v>
      </c>
      <c r="J44" s="69">
        <v>183.4</v>
      </c>
      <c r="K44" s="69">
        <v>114.7</v>
      </c>
      <c r="L44" s="69">
        <v>120.7</v>
      </c>
      <c r="M44" s="69">
        <v>116.8</v>
      </c>
      <c r="N44" s="69">
        <v>117.6</v>
      </c>
      <c r="O44" s="69">
        <v>121.7</v>
      </c>
      <c r="P44" s="69">
        <v>123.2</v>
      </c>
      <c r="Q44" s="69">
        <v>121.3</v>
      </c>
      <c r="R44" s="69">
        <v>131.69999999999999</v>
      </c>
      <c r="S44" s="69">
        <v>130.80000000000001</v>
      </c>
      <c r="T44" s="69">
        <v>103.9</v>
      </c>
      <c r="U44" s="69">
        <v>113.8</v>
      </c>
      <c r="V44" s="69">
        <v>117.7</v>
      </c>
      <c r="W44" s="82">
        <v>112.9</v>
      </c>
      <c r="X44" s="82">
        <v>108.9</v>
      </c>
      <c r="Y44" s="82">
        <v>110.3</v>
      </c>
      <c r="Z44" s="82">
        <v>108.1</v>
      </c>
      <c r="AA44" s="98">
        <v>113.7</v>
      </c>
      <c r="AB44" s="82">
        <v>109.3</v>
      </c>
      <c r="AC44" s="92">
        <v>111.3</v>
      </c>
      <c r="AD44" s="92">
        <v>112</v>
      </c>
      <c r="AE44" s="62">
        <v>111.4</v>
      </c>
      <c r="AF44" s="87">
        <v>112.3</v>
      </c>
      <c r="AG44" s="87">
        <v>117.6</v>
      </c>
      <c r="AH44" s="25">
        <v>115.5</v>
      </c>
      <c r="AI44" s="268">
        <v>113.7</v>
      </c>
      <c r="AJ44" s="241">
        <v>110.2</v>
      </c>
    </row>
    <row r="45" spans="1:36" s="9" customFormat="1" ht="15.75" customHeight="1">
      <c r="A45" s="66" t="s">
        <v>48</v>
      </c>
      <c r="B45" s="67" t="s">
        <v>0</v>
      </c>
      <c r="C45" s="67" t="s">
        <v>0</v>
      </c>
      <c r="D45" s="67" t="s">
        <v>0</v>
      </c>
      <c r="E45" s="67" t="s">
        <v>0</v>
      </c>
      <c r="F45" s="67" t="s">
        <v>0</v>
      </c>
      <c r="G45" s="69">
        <v>137.80000000000001</v>
      </c>
      <c r="H45" s="69">
        <v>165.5</v>
      </c>
      <c r="I45" s="69">
        <v>175.5</v>
      </c>
      <c r="J45" s="69">
        <v>321.8</v>
      </c>
      <c r="K45" s="69">
        <v>369.1</v>
      </c>
      <c r="L45" s="69">
        <v>445.7</v>
      </c>
      <c r="M45" s="69">
        <v>520.5</v>
      </c>
      <c r="N45" s="69">
        <v>612</v>
      </c>
      <c r="O45" s="69">
        <v>744.7</v>
      </c>
      <c r="P45" s="69">
        <v>917.3</v>
      </c>
      <c r="Q45" s="69">
        <v>1112.8</v>
      </c>
      <c r="R45" s="69">
        <v>1465.8</v>
      </c>
      <c r="S45" s="69">
        <v>1916.6</v>
      </c>
      <c r="T45" s="69">
        <v>1992</v>
      </c>
      <c r="U45" s="69">
        <v>2266.9</v>
      </c>
      <c r="V45" s="69">
        <v>2668.1</v>
      </c>
      <c r="W45" s="82">
        <v>3013.4</v>
      </c>
      <c r="X45" s="82">
        <v>3280.2</v>
      </c>
      <c r="Y45" s="82">
        <v>3618.3</v>
      </c>
      <c r="Z45" s="82">
        <v>3911.8</v>
      </c>
      <c r="AA45" s="84">
        <v>4449.3999999999996</v>
      </c>
      <c r="AB45" s="82">
        <v>4864</v>
      </c>
      <c r="AC45" s="92">
        <v>5411.7</v>
      </c>
      <c r="AD45" s="88">
        <v>6059.4</v>
      </c>
      <c r="AE45" s="62">
        <v>6747.6</v>
      </c>
      <c r="AF45" s="87">
        <v>7589.5</v>
      </c>
      <c r="AG45" s="87">
        <v>9554.7999999999993</v>
      </c>
      <c r="AH45" s="25">
        <v>11037.4</v>
      </c>
      <c r="AI45" s="269">
        <v>12549.6</v>
      </c>
      <c r="AJ45" s="240">
        <v>13833.2</v>
      </c>
    </row>
    <row r="46" spans="1:36" s="9" customFormat="1" ht="17.25" customHeight="1">
      <c r="A46" s="66" t="s">
        <v>49</v>
      </c>
      <c r="B46" s="67" t="s">
        <v>0</v>
      </c>
      <c r="C46" s="67" t="s">
        <v>0</v>
      </c>
      <c r="D46" s="67" t="s">
        <v>0</v>
      </c>
      <c r="E46" s="69">
        <v>9.5</v>
      </c>
      <c r="F46" s="69">
        <v>170.1</v>
      </c>
      <c r="G46" s="69">
        <v>98.9</v>
      </c>
      <c r="H46" s="69">
        <v>102.4</v>
      </c>
      <c r="I46" s="69">
        <v>99</v>
      </c>
      <c r="J46" s="69">
        <v>104.2</v>
      </c>
      <c r="K46" s="69">
        <v>101.3</v>
      </c>
      <c r="L46" s="69">
        <v>111.3</v>
      </c>
      <c r="M46" s="69">
        <v>110.3</v>
      </c>
      <c r="N46" s="69">
        <v>110.5</v>
      </c>
      <c r="O46" s="69">
        <v>113.8</v>
      </c>
      <c r="P46" s="69">
        <v>114.5</v>
      </c>
      <c r="Q46" s="69">
        <v>111.7</v>
      </c>
      <c r="R46" s="69">
        <v>118.9</v>
      </c>
      <c r="S46" s="69">
        <v>111.8</v>
      </c>
      <c r="T46" s="69">
        <v>96.9</v>
      </c>
      <c r="U46" s="69">
        <v>106.3</v>
      </c>
      <c r="V46" s="69">
        <v>108.7</v>
      </c>
      <c r="W46" s="82">
        <v>107.5</v>
      </c>
      <c r="X46" s="82">
        <v>102.9</v>
      </c>
      <c r="Y46" s="82">
        <v>103.4</v>
      </c>
      <c r="Z46" s="82">
        <v>101.4</v>
      </c>
      <c r="AA46" s="98">
        <v>99.3</v>
      </c>
      <c r="AB46" s="82">
        <v>101.8</v>
      </c>
      <c r="AC46" s="92">
        <v>105</v>
      </c>
      <c r="AD46" s="88">
        <v>106.4</v>
      </c>
      <c r="AE46" s="62">
        <v>104.3</v>
      </c>
      <c r="AF46" s="82">
        <v>104</v>
      </c>
      <c r="AG46" s="87">
        <v>102.3</v>
      </c>
      <c r="AH46" s="25">
        <v>100.9</v>
      </c>
      <c r="AI46" s="268">
        <v>104.6</v>
      </c>
      <c r="AJ46" s="241">
        <v>98.9</v>
      </c>
    </row>
    <row r="47" spans="1:36" s="9" customFormat="1" ht="21" customHeight="1">
      <c r="A47" s="66" t="s">
        <v>246</v>
      </c>
      <c r="B47" s="67"/>
      <c r="C47" s="67"/>
      <c r="D47" s="67"/>
      <c r="E47" s="67"/>
      <c r="F47" s="67"/>
      <c r="G47" s="69">
        <v>34.6</v>
      </c>
      <c r="H47" s="69">
        <v>38.299999999999997</v>
      </c>
      <c r="I47" s="69">
        <v>39</v>
      </c>
      <c r="J47" s="69">
        <v>34.5</v>
      </c>
      <c r="K47" s="69">
        <v>31.8</v>
      </c>
      <c r="L47" s="69">
        <v>46.7</v>
      </c>
      <c r="M47" s="69">
        <v>44.5</v>
      </c>
      <c r="N47" s="69">
        <v>37.5</v>
      </c>
      <c r="O47" s="69">
        <v>33.9</v>
      </c>
      <c r="P47" s="69">
        <v>31.6</v>
      </c>
      <c r="Q47" s="69">
        <v>18.2</v>
      </c>
      <c r="R47" s="69">
        <v>12.7</v>
      </c>
      <c r="S47" s="69">
        <v>12.1</v>
      </c>
      <c r="T47" s="69">
        <v>8.1999999999999993</v>
      </c>
      <c r="U47" s="69">
        <v>6.5</v>
      </c>
      <c r="V47" s="69">
        <v>5.5</v>
      </c>
      <c r="W47" s="69">
        <v>3.8</v>
      </c>
      <c r="X47" s="69">
        <v>2.9</v>
      </c>
      <c r="Y47" s="82">
        <v>2.9</v>
      </c>
      <c r="Z47" s="82">
        <v>2.6</v>
      </c>
      <c r="AA47" s="98">
        <v>2.5</v>
      </c>
      <c r="AB47" s="87">
        <v>2.7</v>
      </c>
      <c r="AC47" s="107">
        <v>4.3</v>
      </c>
      <c r="AD47" s="88">
        <v>4.3</v>
      </c>
      <c r="AE47" s="62">
        <v>5.3</v>
      </c>
      <c r="AF47" s="62">
        <v>5.2</v>
      </c>
      <c r="AG47" s="62">
        <v>5.2</v>
      </c>
      <c r="AH47" s="25">
        <v>5.2</v>
      </c>
      <c r="AI47" s="268">
        <v>5</v>
      </c>
      <c r="AJ47" s="241" t="s">
        <v>335</v>
      </c>
    </row>
    <row r="48" spans="1:36" s="9" customFormat="1" ht="14.25" customHeight="1">
      <c r="A48" s="66" t="s">
        <v>50</v>
      </c>
      <c r="B48" s="67"/>
      <c r="C48" s="67"/>
      <c r="D48" s="67"/>
      <c r="E48" s="67"/>
      <c r="F48" s="67"/>
      <c r="G48" s="67"/>
      <c r="H48" s="67"/>
      <c r="I48" s="67"/>
      <c r="J48" s="67"/>
      <c r="K48" s="67"/>
      <c r="L48" s="67"/>
      <c r="M48" s="67"/>
      <c r="N48" s="67"/>
      <c r="O48" s="67"/>
      <c r="P48" s="67"/>
      <c r="Q48" s="67"/>
      <c r="R48" s="67"/>
      <c r="S48" s="67"/>
      <c r="T48" s="67"/>
      <c r="U48" s="67"/>
      <c r="V48" s="67"/>
      <c r="W48" s="87"/>
      <c r="X48" s="87"/>
      <c r="Y48" s="87"/>
      <c r="Z48" s="87"/>
      <c r="AA48" s="88"/>
      <c r="AB48" s="62"/>
      <c r="AC48" s="85"/>
      <c r="AD48" s="88"/>
      <c r="AE48" s="62"/>
      <c r="AF48" s="62"/>
      <c r="AG48" s="62"/>
      <c r="AH48" s="22"/>
      <c r="AI48" s="240"/>
      <c r="AJ48" s="240"/>
    </row>
    <row r="49" spans="1:36" s="9" customFormat="1" ht="15" customHeight="1">
      <c r="A49" s="66" t="s">
        <v>45</v>
      </c>
      <c r="B49" s="67" t="s">
        <v>0</v>
      </c>
      <c r="C49" s="67" t="s">
        <v>0</v>
      </c>
      <c r="D49" s="67" t="s">
        <v>0</v>
      </c>
      <c r="E49" s="67" t="s">
        <v>0</v>
      </c>
      <c r="F49" s="67" t="s">
        <v>0</v>
      </c>
      <c r="G49" s="67" t="s">
        <v>0</v>
      </c>
      <c r="H49" s="93">
        <v>3505</v>
      </c>
      <c r="I49" s="93">
        <v>3716</v>
      </c>
      <c r="J49" s="93">
        <v>3394</v>
      </c>
      <c r="K49" s="93">
        <v>4007</v>
      </c>
      <c r="L49" s="93">
        <v>4596</v>
      </c>
      <c r="M49" s="93">
        <v>4761</v>
      </c>
      <c r="N49" s="93">
        <v>5128</v>
      </c>
      <c r="O49" s="93">
        <v>5427</v>
      </c>
      <c r="P49" s="93">
        <v>6014</v>
      </c>
      <c r="Q49" s="93">
        <v>8410</v>
      </c>
      <c r="R49" s="93">
        <v>9653</v>
      </c>
      <c r="S49" s="93">
        <v>12364</v>
      </c>
      <c r="T49" s="93">
        <v>12660</v>
      </c>
      <c r="U49" s="93">
        <v>13487</v>
      </c>
      <c r="V49" s="93">
        <v>16072</v>
      </c>
      <c r="W49" s="24">
        <v>16815</v>
      </c>
      <c r="X49" s="24">
        <v>17789</v>
      </c>
      <c r="Y49" s="24">
        <v>19068</v>
      </c>
      <c r="Z49" s="24">
        <v>19647</v>
      </c>
      <c r="AA49" s="95">
        <v>21612</v>
      </c>
      <c r="AB49" s="94">
        <v>23783</v>
      </c>
      <c r="AC49" s="99">
        <v>27072</v>
      </c>
      <c r="AD49" s="95">
        <v>29342</v>
      </c>
      <c r="AE49" s="62">
        <v>33015</v>
      </c>
      <c r="AF49" s="94">
        <v>37266</v>
      </c>
      <c r="AG49" s="94">
        <v>43566</v>
      </c>
      <c r="AH49" s="94">
        <v>48738</v>
      </c>
      <c r="AI49" s="227">
        <v>51058</v>
      </c>
      <c r="AJ49" s="223" t="s">
        <v>336</v>
      </c>
    </row>
    <row r="50" spans="1:36" s="9" customFormat="1" ht="15.6" customHeight="1">
      <c r="A50" s="66" t="s">
        <v>46</v>
      </c>
      <c r="B50" s="67" t="s">
        <v>0</v>
      </c>
      <c r="C50" s="67" t="s">
        <v>0</v>
      </c>
      <c r="D50" s="67" t="s">
        <v>0</v>
      </c>
      <c r="E50" s="67" t="s">
        <v>0</v>
      </c>
      <c r="F50" s="67" t="s">
        <v>0</v>
      </c>
      <c r="G50" s="67" t="s">
        <v>0</v>
      </c>
      <c r="H50" s="86">
        <v>46.46</v>
      </c>
      <c r="I50" s="86">
        <v>47.46</v>
      </c>
      <c r="J50" s="86">
        <v>28.4</v>
      </c>
      <c r="K50" s="86">
        <v>28.19</v>
      </c>
      <c r="L50" s="86">
        <v>31.32</v>
      </c>
      <c r="M50" s="86">
        <v>31.06</v>
      </c>
      <c r="N50" s="86">
        <v>34.28</v>
      </c>
      <c r="O50" s="86">
        <v>39.89</v>
      </c>
      <c r="P50" s="86">
        <v>45.26</v>
      </c>
      <c r="Q50" s="86">
        <v>66.7</v>
      </c>
      <c r="R50" s="86">
        <v>78.77</v>
      </c>
      <c r="S50" s="86">
        <v>102.78</v>
      </c>
      <c r="T50" s="86">
        <v>85.83</v>
      </c>
      <c r="U50" s="86">
        <v>91.53</v>
      </c>
      <c r="V50" s="86">
        <v>109.62</v>
      </c>
      <c r="W50" s="23">
        <v>112.77</v>
      </c>
      <c r="X50" s="87">
        <v>116.93</v>
      </c>
      <c r="Y50" s="87">
        <v>106.41</v>
      </c>
      <c r="Z50" s="87">
        <v>88.61</v>
      </c>
      <c r="AA50" s="88">
        <v>63.16</v>
      </c>
      <c r="AB50" s="62">
        <v>72.95</v>
      </c>
      <c r="AC50" s="108">
        <f>AC49/AC267</f>
        <v>78.5</v>
      </c>
      <c r="AD50" s="88">
        <v>76.66</v>
      </c>
      <c r="AE50" s="62">
        <v>79.900000000000006</v>
      </c>
      <c r="AF50" s="62">
        <v>87.47</v>
      </c>
      <c r="AG50" s="62">
        <v>94.61</v>
      </c>
      <c r="AH50" s="62">
        <v>106.81</v>
      </c>
      <c r="AI50" s="243">
        <v>108.76</v>
      </c>
      <c r="AJ50" s="242" t="s">
        <v>337</v>
      </c>
    </row>
    <row r="51" spans="1:36" s="10" customFormat="1" ht="19.350000000000001" customHeight="1">
      <c r="A51" s="43" t="s">
        <v>51</v>
      </c>
      <c r="B51" s="131"/>
      <c r="C51" s="131"/>
      <c r="D51" s="131"/>
      <c r="E51" s="131"/>
      <c r="F51" s="131"/>
      <c r="G51" s="132"/>
      <c r="H51" s="133"/>
      <c r="I51" s="133"/>
      <c r="J51" s="133"/>
      <c r="K51" s="133"/>
      <c r="L51" s="133"/>
      <c r="M51" s="133"/>
      <c r="N51" s="133"/>
      <c r="O51" s="133"/>
      <c r="P51" s="133"/>
      <c r="Q51" s="133"/>
      <c r="R51" s="133"/>
      <c r="S51" s="133"/>
      <c r="T51" s="133"/>
      <c r="U51" s="133"/>
      <c r="V51" s="133"/>
      <c r="W51" s="134"/>
      <c r="X51" s="135"/>
      <c r="Y51" s="135"/>
      <c r="Z51" s="136"/>
      <c r="AA51" s="137"/>
      <c r="AB51" s="137"/>
      <c r="AC51" s="137"/>
      <c r="AD51" s="138"/>
      <c r="AE51" s="43"/>
      <c r="AF51" s="43"/>
      <c r="AG51" s="43"/>
      <c r="AH51" s="102"/>
      <c r="AI51" s="102"/>
      <c r="AJ51" s="102"/>
    </row>
    <row r="52" spans="1:36" s="34" customFormat="1" ht="16.350000000000001" customHeight="1">
      <c r="A52" s="66" t="s">
        <v>52</v>
      </c>
      <c r="B52" s="78"/>
      <c r="C52" s="78"/>
      <c r="D52" s="78"/>
      <c r="E52" s="78"/>
      <c r="F52" s="78"/>
      <c r="G52" s="78"/>
      <c r="H52" s="78"/>
      <c r="I52" s="78"/>
      <c r="J52" s="78"/>
      <c r="K52" s="78"/>
      <c r="L52" s="78"/>
      <c r="M52" s="78"/>
      <c r="N52" s="78"/>
      <c r="O52" s="78"/>
      <c r="P52" s="78"/>
      <c r="Q52" s="78"/>
      <c r="R52" s="78"/>
      <c r="S52" s="78"/>
      <c r="T52" s="78"/>
      <c r="U52" s="78"/>
      <c r="V52" s="78"/>
      <c r="W52" s="59"/>
      <c r="X52" s="59"/>
      <c r="Y52" s="58"/>
      <c r="Z52" s="59"/>
      <c r="AA52" s="139"/>
      <c r="AB52" s="58"/>
      <c r="AC52" s="61"/>
      <c r="AD52" s="61"/>
      <c r="AE52" s="59"/>
      <c r="AF52" s="59"/>
      <c r="AG52" s="62"/>
      <c r="AH52" s="22"/>
      <c r="AI52" s="11"/>
      <c r="AJ52" s="240"/>
    </row>
    <row r="53" spans="1:36" s="34" customFormat="1" ht="16.5" customHeight="1">
      <c r="A53" s="66" t="s">
        <v>53</v>
      </c>
      <c r="B53" s="69">
        <v>7716.2</v>
      </c>
      <c r="C53" s="69">
        <v>7577.8</v>
      </c>
      <c r="D53" s="69">
        <v>6963.4</v>
      </c>
      <c r="E53" s="69">
        <v>7118.2</v>
      </c>
      <c r="F53" s="69">
        <v>7359.8</v>
      </c>
      <c r="G53" s="69">
        <v>7489.5</v>
      </c>
      <c r="H53" s="69">
        <v>7440.1</v>
      </c>
      <c r="I53" s="69">
        <v>7052.6</v>
      </c>
      <c r="J53" s="69">
        <v>7055.4</v>
      </c>
      <c r="K53" s="69">
        <v>7107.4</v>
      </c>
      <c r="L53" s="69">
        <v>7479.1</v>
      </c>
      <c r="M53" s="69">
        <v>7399.7</v>
      </c>
      <c r="N53" s="69">
        <v>7657.3</v>
      </c>
      <c r="O53" s="69">
        <v>7840.6</v>
      </c>
      <c r="P53" s="69">
        <v>7901.7</v>
      </c>
      <c r="Q53" s="69">
        <v>8028.9</v>
      </c>
      <c r="R53" s="69">
        <v>8228.2999999999993</v>
      </c>
      <c r="S53" s="69">
        <v>8415</v>
      </c>
      <c r="T53" s="69">
        <v>8457.9</v>
      </c>
      <c r="U53" s="69">
        <v>8610.7000000000007</v>
      </c>
      <c r="V53" s="69">
        <v>8774.6</v>
      </c>
      <c r="W53" s="82">
        <v>8981.9</v>
      </c>
      <c r="X53" s="82">
        <v>9041.2999999999993</v>
      </c>
      <c r="Y53" s="82">
        <v>8962</v>
      </c>
      <c r="Z53" s="82">
        <v>8887.6</v>
      </c>
      <c r="AA53" s="67">
        <v>8998.7999999999993</v>
      </c>
      <c r="AB53" s="87">
        <v>9027.4</v>
      </c>
      <c r="AC53" s="92">
        <v>9138.6</v>
      </c>
      <c r="AD53" s="88">
        <v>9221.5</v>
      </c>
      <c r="AE53" s="25">
        <v>9180.7999999999993</v>
      </c>
      <c r="AF53" s="82">
        <v>9256.7999999999993</v>
      </c>
      <c r="AG53" s="82">
        <v>9429.7999999999993</v>
      </c>
      <c r="AH53" s="25">
        <v>9534.1</v>
      </c>
      <c r="AI53" s="268">
        <v>9664</v>
      </c>
      <c r="AJ53" s="268" t="s">
        <v>338</v>
      </c>
    </row>
    <row r="54" spans="1:36" s="34" customFormat="1" ht="17.25" customHeight="1">
      <c r="A54" s="66" t="s">
        <v>23</v>
      </c>
      <c r="B54" s="69"/>
      <c r="C54" s="69">
        <v>98.2</v>
      </c>
      <c r="D54" s="69">
        <v>91.9</v>
      </c>
      <c r="E54" s="69">
        <v>102.2</v>
      </c>
      <c r="F54" s="69">
        <v>103.4</v>
      </c>
      <c r="G54" s="69">
        <v>101.8</v>
      </c>
      <c r="H54" s="69">
        <v>99.3</v>
      </c>
      <c r="I54" s="69">
        <v>94.8</v>
      </c>
      <c r="J54" s="69">
        <v>100</v>
      </c>
      <c r="K54" s="69">
        <v>100.7</v>
      </c>
      <c r="L54" s="69">
        <v>105.2</v>
      </c>
      <c r="M54" s="69">
        <v>98.9</v>
      </c>
      <c r="N54" s="69">
        <v>103.5</v>
      </c>
      <c r="O54" s="69">
        <v>102.4</v>
      </c>
      <c r="P54" s="69">
        <v>100.8</v>
      </c>
      <c r="Q54" s="69">
        <v>101.6</v>
      </c>
      <c r="R54" s="69">
        <v>102.5</v>
      </c>
      <c r="S54" s="69">
        <v>102.3</v>
      </c>
      <c r="T54" s="69">
        <v>100.5</v>
      </c>
      <c r="U54" s="69">
        <v>101.8</v>
      </c>
      <c r="V54" s="69">
        <v>101.9</v>
      </c>
      <c r="W54" s="82">
        <v>102.4</v>
      </c>
      <c r="X54" s="82">
        <v>100.7</v>
      </c>
      <c r="Y54" s="87">
        <v>99.1</v>
      </c>
      <c r="Z54" s="82">
        <v>99.2</v>
      </c>
      <c r="AA54" s="67">
        <v>101.3</v>
      </c>
      <c r="AB54" s="87">
        <v>100.3</v>
      </c>
      <c r="AC54" s="92">
        <v>101.2</v>
      </c>
      <c r="AD54" s="88">
        <v>100.9</v>
      </c>
      <c r="AE54" s="25">
        <v>99.6</v>
      </c>
      <c r="AF54" s="82">
        <v>100.8</v>
      </c>
      <c r="AG54" s="82">
        <v>101.9</v>
      </c>
      <c r="AH54" s="25">
        <v>101.1</v>
      </c>
      <c r="AI54" s="268">
        <v>101.4</v>
      </c>
      <c r="AJ54" s="268" t="s">
        <v>339</v>
      </c>
    </row>
    <row r="55" spans="1:36" s="34" customFormat="1" ht="16.350000000000001" customHeight="1">
      <c r="A55" s="66" t="s">
        <v>54</v>
      </c>
      <c r="B55" s="69"/>
      <c r="C55" s="69"/>
      <c r="D55" s="69"/>
      <c r="E55" s="69"/>
      <c r="F55" s="69"/>
      <c r="G55" s="69"/>
      <c r="H55" s="69"/>
      <c r="I55" s="69"/>
      <c r="J55" s="69"/>
      <c r="K55" s="69"/>
      <c r="L55" s="69"/>
      <c r="M55" s="69"/>
      <c r="N55" s="69"/>
      <c r="O55" s="69"/>
      <c r="P55" s="69"/>
      <c r="Q55" s="69"/>
      <c r="R55" s="69"/>
      <c r="S55" s="69"/>
      <c r="T55" s="69"/>
      <c r="U55" s="69"/>
      <c r="V55" s="69"/>
      <c r="W55" s="82"/>
      <c r="X55" s="82"/>
      <c r="Y55" s="87"/>
      <c r="Z55" s="82"/>
      <c r="AA55" s="140"/>
      <c r="AB55" s="87"/>
      <c r="AC55" s="84"/>
      <c r="AD55" s="88"/>
      <c r="AE55" s="25"/>
      <c r="AF55" s="82"/>
      <c r="AG55" s="82"/>
      <c r="AH55" s="22"/>
      <c r="AI55" s="269"/>
      <c r="AJ55" s="269"/>
    </row>
    <row r="56" spans="1:36" s="34" customFormat="1" ht="17.100000000000001" customHeight="1">
      <c r="A56" s="66" t="s">
        <v>53</v>
      </c>
      <c r="B56" s="69">
        <v>7716.2</v>
      </c>
      <c r="C56" s="69">
        <v>7577.8</v>
      </c>
      <c r="D56" s="69">
        <v>6963.4</v>
      </c>
      <c r="E56" s="69">
        <v>6581.8</v>
      </c>
      <c r="F56" s="69">
        <v>6551.5</v>
      </c>
      <c r="G56" s="69">
        <v>6518.9</v>
      </c>
      <c r="H56" s="69">
        <v>6472.3</v>
      </c>
      <c r="I56" s="69">
        <v>6127.6</v>
      </c>
      <c r="J56" s="69">
        <v>6105.4</v>
      </c>
      <c r="K56" s="69">
        <v>6201</v>
      </c>
      <c r="L56" s="69">
        <v>6698.8</v>
      </c>
      <c r="M56" s="69">
        <v>6708.9</v>
      </c>
      <c r="N56" s="69">
        <v>6985.2</v>
      </c>
      <c r="O56" s="69">
        <v>7181.8</v>
      </c>
      <c r="P56" s="69">
        <v>7261</v>
      </c>
      <c r="Q56" s="69">
        <v>7403.5</v>
      </c>
      <c r="R56" s="69">
        <v>7631.1</v>
      </c>
      <c r="S56" s="69">
        <v>7857.2</v>
      </c>
      <c r="T56" s="69">
        <v>7903.4</v>
      </c>
      <c r="U56" s="69">
        <v>8114.2</v>
      </c>
      <c r="V56" s="69">
        <v>8301.6</v>
      </c>
      <c r="W56" s="82">
        <v>8507.1</v>
      </c>
      <c r="X56" s="82">
        <v>8570.6</v>
      </c>
      <c r="Y56" s="87">
        <v>8510.1</v>
      </c>
      <c r="Z56" s="82">
        <v>8433.2999999999993</v>
      </c>
      <c r="AA56" s="67">
        <v>8553.4</v>
      </c>
      <c r="AB56" s="87">
        <v>8585.2000000000007</v>
      </c>
      <c r="AC56" s="92">
        <v>8695</v>
      </c>
      <c r="AD56" s="88">
        <v>8780.7999999999993</v>
      </c>
      <c r="AE56" s="25">
        <v>8732</v>
      </c>
      <c r="AF56" s="82">
        <v>8807.1</v>
      </c>
      <c r="AG56" s="82">
        <v>8971.5</v>
      </c>
      <c r="AH56" s="25">
        <v>9081.9</v>
      </c>
      <c r="AI56" s="268">
        <v>9214.2000000000007</v>
      </c>
      <c r="AJ56" s="268" t="s">
        <v>340</v>
      </c>
    </row>
    <row r="57" spans="1:36" s="34" customFormat="1" ht="15.6" customHeight="1">
      <c r="A57" s="66" t="s">
        <v>23</v>
      </c>
      <c r="B57" s="69"/>
      <c r="C57" s="69">
        <v>98.2</v>
      </c>
      <c r="D57" s="69">
        <v>91.9</v>
      </c>
      <c r="E57" s="69">
        <v>94.5</v>
      </c>
      <c r="F57" s="69">
        <v>99.5</v>
      </c>
      <c r="G57" s="69">
        <v>99.5</v>
      </c>
      <c r="H57" s="69">
        <v>99.3</v>
      </c>
      <c r="I57" s="69">
        <v>94.7</v>
      </c>
      <c r="J57" s="69">
        <v>99.6</v>
      </c>
      <c r="K57" s="69">
        <v>101.6</v>
      </c>
      <c r="L57" s="69">
        <v>108</v>
      </c>
      <c r="M57" s="69">
        <v>100.2</v>
      </c>
      <c r="N57" s="69">
        <v>104.1</v>
      </c>
      <c r="O57" s="69">
        <v>102.8</v>
      </c>
      <c r="P57" s="69">
        <v>101.1</v>
      </c>
      <c r="Q57" s="69">
        <v>102</v>
      </c>
      <c r="R57" s="69">
        <v>103.1</v>
      </c>
      <c r="S57" s="69">
        <v>103</v>
      </c>
      <c r="T57" s="69">
        <v>100.6</v>
      </c>
      <c r="U57" s="69">
        <v>102.7</v>
      </c>
      <c r="V57" s="69">
        <v>102.3</v>
      </c>
      <c r="W57" s="82">
        <v>102.5</v>
      </c>
      <c r="X57" s="82">
        <v>100.7</v>
      </c>
      <c r="Y57" s="87">
        <v>99.3</v>
      </c>
      <c r="Z57" s="82">
        <v>99.1</v>
      </c>
      <c r="AA57" s="67">
        <v>101.4</v>
      </c>
      <c r="AB57" s="87">
        <v>100.4</v>
      </c>
      <c r="AC57" s="92">
        <v>101.3</v>
      </c>
      <c r="AD57" s="92">
        <v>101</v>
      </c>
      <c r="AE57" s="25">
        <v>99.4</v>
      </c>
      <c r="AF57" s="82">
        <v>100.9</v>
      </c>
      <c r="AG57" s="82">
        <v>101.9</v>
      </c>
      <c r="AH57" s="25">
        <v>101.2</v>
      </c>
      <c r="AI57" s="268">
        <v>101.5</v>
      </c>
      <c r="AJ57" s="268" t="s">
        <v>341</v>
      </c>
    </row>
    <row r="58" spans="1:36" s="34" customFormat="1" ht="15" customHeight="1">
      <c r="A58" s="66" t="s">
        <v>55</v>
      </c>
      <c r="B58" s="69"/>
      <c r="C58" s="69"/>
      <c r="D58" s="69"/>
      <c r="E58" s="69"/>
      <c r="F58" s="69"/>
      <c r="G58" s="69"/>
      <c r="H58" s="69"/>
      <c r="I58" s="69"/>
      <c r="J58" s="69"/>
      <c r="K58" s="69"/>
      <c r="L58" s="69"/>
      <c r="M58" s="69"/>
      <c r="N58" s="69"/>
      <c r="O58" s="69"/>
      <c r="P58" s="69"/>
      <c r="Q58" s="69"/>
      <c r="R58" s="69"/>
      <c r="S58" s="69"/>
      <c r="T58" s="69"/>
      <c r="U58" s="69"/>
      <c r="V58" s="69"/>
      <c r="W58" s="82"/>
      <c r="X58" s="82"/>
      <c r="Y58" s="87"/>
      <c r="Z58" s="82"/>
      <c r="AA58" s="140"/>
      <c r="AB58" s="87"/>
      <c r="AC58" s="92"/>
      <c r="AD58" s="88"/>
      <c r="AE58" s="25"/>
      <c r="AF58" s="82"/>
      <c r="AG58" s="82"/>
      <c r="AH58" s="22"/>
      <c r="AI58" s="269"/>
      <c r="AJ58" s="269"/>
    </row>
    <row r="59" spans="1:36" s="34" customFormat="1" ht="17.25" customHeight="1">
      <c r="A59" s="66" t="s">
        <v>53</v>
      </c>
      <c r="B59" s="69">
        <v>7389.5</v>
      </c>
      <c r="C59" s="69">
        <v>7210.2</v>
      </c>
      <c r="D59" s="69">
        <v>6594.4</v>
      </c>
      <c r="E59" s="69">
        <v>6029.8</v>
      </c>
      <c r="F59" s="69">
        <v>5466.4</v>
      </c>
      <c r="G59" s="69">
        <v>4918.3999999999996</v>
      </c>
      <c r="H59" s="69">
        <v>4271.3</v>
      </c>
      <c r="I59" s="69">
        <v>3783</v>
      </c>
      <c r="J59" s="69">
        <v>3354.2</v>
      </c>
      <c r="K59" s="69">
        <v>3504.4</v>
      </c>
      <c r="L59" s="69">
        <v>3863.3</v>
      </c>
      <c r="M59" s="69">
        <v>4030.2</v>
      </c>
      <c r="N59" s="69">
        <v>4229.6000000000004</v>
      </c>
      <c r="O59" s="69">
        <v>4469.8999999999996</v>
      </c>
      <c r="P59" s="69">
        <v>4640.5</v>
      </c>
      <c r="Q59" s="69">
        <v>4776.6000000000004</v>
      </c>
      <c r="R59" s="69">
        <v>4973.5</v>
      </c>
      <c r="S59" s="69">
        <v>5199.3999999999996</v>
      </c>
      <c r="T59" s="69">
        <v>5238.8</v>
      </c>
      <c r="U59" s="69">
        <v>5409.4</v>
      </c>
      <c r="V59" s="69">
        <v>5581.4</v>
      </c>
      <c r="W59" s="82">
        <v>5813.7</v>
      </c>
      <c r="X59" s="82">
        <v>5949.7</v>
      </c>
      <c r="Y59" s="87">
        <v>6109.7</v>
      </c>
      <c r="Z59" s="82">
        <v>6294.9</v>
      </c>
      <c r="AA59" s="67">
        <v>6342.8</v>
      </c>
      <c r="AB59" s="87">
        <v>6485.9</v>
      </c>
      <c r="AC59" s="92">
        <v>6612.5</v>
      </c>
      <c r="AD59" s="88">
        <v>6681.6</v>
      </c>
      <c r="AE59" s="25">
        <v>6686.7</v>
      </c>
      <c r="AF59" s="82">
        <v>6710.2</v>
      </c>
      <c r="AG59" s="82">
        <v>6847.3</v>
      </c>
      <c r="AH59" s="25">
        <v>6893.4</v>
      </c>
      <c r="AI59" s="268">
        <v>7015.1</v>
      </c>
      <c r="AJ59" s="268" t="s">
        <v>342</v>
      </c>
    </row>
    <row r="60" spans="1:36" s="34" customFormat="1" ht="15" customHeight="1">
      <c r="A60" s="66" t="s">
        <v>23</v>
      </c>
      <c r="B60" s="69"/>
      <c r="C60" s="69">
        <v>97.6</v>
      </c>
      <c r="D60" s="69">
        <v>91.5</v>
      </c>
      <c r="E60" s="69">
        <v>91.4</v>
      </c>
      <c r="F60" s="69">
        <v>90.7</v>
      </c>
      <c r="G60" s="69">
        <v>90</v>
      </c>
      <c r="H60" s="69">
        <v>86.8</v>
      </c>
      <c r="I60" s="69">
        <v>88.6</v>
      </c>
      <c r="J60" s="69">
        <v>88.7</v>
      </c>
      <c r="K60" s="69">
        <v>104.5</v>
      </c>
      <c r="L60" s="69">
        <v>110.2</v>
      </c>
      <c r="M60" s="69">
        <v>104.3</v>
      </c>
      <c r="N60" s="69">
        <v>104.9</v>
      </c>
      <c r="O60" s="69">
        <v>105.7</v>
      </c>
      <c r="P60" s="69">
        <v>103.8</v>
      </c>
      <c r="Q60" s="69">
        <v>102.9</v>
      </c>
      <c r="R60" s="69">
        <v>104.1</v>
      </c>
      <c r="S60" s="69">
        <v>104.5</v>
      </c>
      <c r="T60" s="69">
        <v>100.8</v>
      </c>
      <c r="U60" s="69">
        <v>103.3</v>
      </c>
      <c r="V60" s="69">
        <v>103.2</v>
      </c>
      <c r="W60" s="82">
        <v>104.2</v>
      </c>
      <c r="X60" s="82">
        <v>102.3</v>
      </c>
      <c r="Y60" s="87">
        <v>102.7</v>
      </c>
      <c r="Z60" s="82">
        <v>103</v>
      </c>
      <c r="AA60" s="67">
        <v>100.8</v>
      </c>
      <c r="AB60" s="87">
        <v>102.3</v>
      </c>
      <c r="AC60" s="92">
        <v>102</v>
      </c>
      <c r="AD60" s="92">
        <v>101</v>
      </c>
      <c r="AE60" s="25">
        <v>100.1</v>
      </c>
      <c r="AF60" s="82">
        <v>100.4</v>
      </c>
      <c r="AG60" s="82">
        <v>102</v>
      </c>
      <c r="AH60" s="25">
        <v>100.7</v>
      </c>
      <c r="AI60" s="268">
        <v>101.8</v>
      </c>
      <c r="AJ60" s="268" t="s">
        <v>343</v>
      </c>
    </row>
    <row r="61" spans="1:36" s="34" customFormat="1" ht="18.75" customHeight="1">
      <c r="A61" s="66" t="s">
        <v>56</v>
      </c>
      <c r="B61" s="69"/>
      <c r="C61" s="69"/>
      <c r="D61" s="69"/>
      <c r="E61" s="69"/>
      <c r="F61" s="69"/>
      <c r="G61" s="69"/>
      <c r="H61" s="69"/>
      <c r="I61" s="69"/>
      <c r="J61" s="69"/>
      <c r="K61" s="69"/>
      <c r="L61" s="69"/>
      <c r="M61" s="69"/>
      <c r="N61" s="69"/>
      <c r="O61" s="69"/>
      <c r="P61" s="69"/>
      <c r="Q61" s="69"/>
      <c r="R61" s="69"/>
      <c r="S61" s="69"/>
      <c r="T61" s="69"/>
      <c r="U61" s="69"/>
      <c r="V61" s="69"/>
      <c r="W61" s="82"/>
      <c r="X61" s="82"/>
      <c r="Y61" s="87"/>
      <c r="Z61" s="82"/>
      <c r="AA61" s="140"/>
      <c r="AB61" s="87"/>
      <c r="AC61" s="92"/>
      <c r="AD61" s="88"/>
      <c r="AE61" s="25"/>
      <c r="AF61" s="82"/>
      <c r="AG61" s="82"/>
      <c r="AH61" s="22"/>
      <c r="AI61" s="269"/>
      <c r="AJ61" s="269"/>
    </row>
    <row r="62" spans="1:36" s="34" customFormat="1" ht="15.75" customHeight="1">
      <c r="A62" s="66" t="s">
        <v>53</v>
      </c>
      <c r="B62" s="69">
        <v>326.7</v>
      </c>
      <c r="C62" s="69">
        <v>367.6</v>
      </c>
      <c r="D62" s="69">
        <v>369</v>
      </c>
      <c r="E62" s="69">
        <v>552</v>
      </c>
      <c r="F62" s="69">
        <v>1085.0999999999999</v>
      </c>
      <c r="G62" s="69">
        <v>1600.5</v>
      </c>
      <c r="H62" s="69">
        <v>2201</v>
      </c>
      <c r="I62" s="69">
        <v>2344.6</v>
      </c>
      <c r="J62" s="69">
        <v>2751.2</v>
      </c>
      <c r="K62" s="69">
        <v>2696.6</v>
      </c>
      <c r="L62" s="69">
        <v>2835.5</v>
      </c>
      <c r="M62" s="69">
        <v>2678.7</v>
      </c>
      <c r="N62" s="69">
        <v>2755.6</v>
      </c>
      <c r="O62" s="69">
        <v>2711.9</v>
      </c>
      <c r="P62" s="69">
        <v>2620.4</v>
      </c>
      <c r="Q62" s="69">
        <v>2626.9</v>
      </c>
      <c r="R62" s="69">
        <v>2657.6</v>
      </c>
      <c r="S62" s="69">
        <v>2657.8</v>
      </c>
      <c r="T62" s="69">
        <v>2664.6</v>
      </c>
      <c r="U62" s="69">
        <v>2704.8</v>
      </c>
      <c r="V62" s="69">
        <v>2720.2</v>
      </c>
      <c r="W62" s="82">
        <v>2693.4</v>
      </c>
      <c r="X62" s="82">
        <v>2621</v>
      </c>
      <c r="Y62" s="87">
        <v>2400.4</v>
      </c>
      <c r="Z62" s="82">
        <v>2138.4</v>
      </c>
      <c r="AA62" s="67">
        <v>2210.5</v>
      </c>
      <c r="AB62" s="87">
        <v>2099.1999999999998</v>
      </c>
      <c r="AC62" s="92">
        <v>2082.5</v>
      </c>
      <c r="AD62" s="88">
        <v>2099.1999999999998</v>
      </c>
      <c r="AE62" s="25">
        <v>2045.4</v>
      </c>
      <c r="AF62" s="82">
        <v>2096.9</v>
      </c>
      <c r="AG62" s="82">
        <v>2124.1999999999998</v>
      </c>
      <c r="AH62" s="25">
        <v>2188.5</v>
      </c>
      <c r="AI62" s="268">
        <v>2199.1</v>
      </c>
      <c r="AJ62" s="268" t="s">
        <v>344</v>
      </c>
    </row>
    <row r="63" spans="1:36" s="34" customFormat="1" ht="15.6" customHeight="1">
      <c r="A63" s="66" t="s">
        <v>23</v>
      </c>
      <c r="B63" s="69"/>
      <c r="C63" s="69">
        <v>112.5</v>
      </c>
      <c r="D63" s="69">
        <v>100.4</v>
      </c>
      <c r="E63" s="69">
        <v>149.6</v>
      </c>
      <c r="F63" s="69">
        <v>196.6</v>
      </c>
      <c r="G63" s="69">
        <v>147.5</v>
      </c>
      <c r="H63" s="69">
        <v>137.5</v>
      </c>
      <c r="I63" s="69">
        <v>106.5</v>
      </c>
      <c r="J63" s="69">
        <v>117.3</v>
      </c>
      <c r="K63" s="69">
        <v>98</v>
      </c>
      <c r="L63" s="69">
        <v>105.2</v>
      </c>
      <c r="M63" s="69">
        <v>94.5</v>
      </c>
      <c r="N63" s="69">
        <v>102.9</v>
      </c>
      <c r="O63" s="69">
        <v>98.4</v>
      </c>
      <c r="P63" s="69">
        <v>96.6</v>
      </c>
      <c r="Q63" s="69">
        <v>100.2</v>
      </c>
      <c r="R63" s="69">
        <v>101.2</v>
      </c>
      <c r="S63" s="69">
        <v>100</v>
      </c>
      <c r="T63" s="69">
        <v>100.3</v>
      </c>
      <c r="U63" s="69">
        <v>101.5</v>
      </c>
      <c r="V63" s="69">
        <v>100.6</v>
      </c>
      <c r="W63" s="82">
        <v>99</v>
      </c>
      <c r="X63" s="82">
        <v>97.3</v>
      </c>
      <c r="Y63" s="87">
        <v>91.6</v>
      </c>
      <c r="Z63" s="82">
        <v>89.1</v>
      </c>
      <c r="AA63" s="67">
        <v>103.4</v>
      </c>
      <c r="AB63" s="82">
        <v>95</v>
      </c>
      <c r="AC63" s="92">
        <v>99.3</v>
      </c>
      <c r="AD63" s="92">
        <v>100.8</v>
      </c>
      <c r="AE63" s="25">
        <v>97.4</v>
      </c>
      <c r="AF63" s="82">
        <v>102.5</v>
      </c>
      <c r="AG63" s="82">
        <v>101.3</v>
      </c>
      <c r="AH63" s="25">
        <v>103</v>
      </c>
      <c r="AI63" s="268">
        <v>100.5</v>
      </c>
      <c r="AJ63" s="268" t="s">
        <v>345</v>
      </c>
    </row>
    <row r="64" spans="1:36" s="34" customFormat="1" ht="15" customHeight="1">
      <c r="A64" s="66" t="s">
        <v>57</v>
      </c>
      <c r="B64" s="69"/>
      <c r="C64" s="69"/>
      <c r="D64" s="69"/>
      <c r="E64" s="69"/>
      <c r="F64" s="69"/>
      <c r="G64" s="69"/>
      <c r="H64" s="69"/>
      <c r="I64" s="69"/>
      <c r="J64" s="69"/>
      <c r="K64" s="69"/>
      <c r="L64" s="69"/>
      <c r="M64" s="69"/>
      <c r="N64" s="69"/>
      <c r="O64" s="69"/>
      <c r="P64" s="69"/>
      <c r="Q64" s="69"/>
      <c r="R64" s="69"/>
      <c r="S64" s="69"/>
      <c r="T64" s="69"/>
      <c r="U64" s="69"/>
      <c r="V64" s="69"/>
      <c r="W64" s="82"/>
      <c r="X64" s="82"/>
      <c r="Y64" s="87"/>
      <c r="Z64" s="82"/>
      <c r="AA64" s="140"/>
      <c r="AB64" s="87"/>
      <c r="AC64" s="92"/>
      <c r="AD64" s="88"/>
      <c r="AE64" s="25"/>
      <c r="AF64" s="82"/>
      <c r="AG64" s="82"/>
      <c r="AH64" s="22"/>
      <c r="AI64" s="269"/>
      <c r="AJ64" s="269"/>
    </row>
    <row r="65" spans="1:36" s="34" customFormat="1" ht="17.25" customHeight="1">
      <c r="A65" s="66" t="s">
        <v>53</v>
      </c>
      <c r="B65" s="69" t="s">
        <v>0</v>
      </c>
      <c r="C65" s="69" t="s">
        <v>0</v>
      </c>
      <c r="D65" s="69" t="s">
        <v>0</v>
      </c>
      <c r="E65" s="69">
        <v>536.4</v>
      </c>
      <c r="F65" s="69">
        <v>808.3</v>
      </c>
      <c r="G65" s="69">
        <v>970.6</v>
      </c>
      <c r="H65" s="69">
        <v>967.8</v>
      </c>
      <c r="I65" s="69">
        <v>925</v>
      </c>
      <c r="J65" s="69">
        <v>950</v>
      </c>
      <c r="K65" s="69">
        <v>906.4</v>
      </c>
      <c r="L65" s="69">
        <v>780.3</v>
      </c>
      <c r="M65" s="69">
        <v>690.7</v>
      </c>
      <c r="N65" s="69">
        <v>672.1</v>
      </c>
      <c r="O65" s="69">
        <v>658.8</v>
      </c>
      <c r="P65" s="69">
        <v>640.70000000000005</v>
      </c>
      <c r="Q65" s="69">
        <v>625.4</v>
      </c>
      <c r="R65" s="69">
        <v>597.20000000000005</v>
      </c>
      <c r="S65" s="69">
        <v>557.79999999999995</v>
      </c>
      <c r="T65" s="69">
        <v>554.5</v>
      </c>
      <c r="U65" s="69">
        <v>496.5</v>
      </c>
      <c r="V65" s="69">
        <v>473</v>
      </c>
      <c r="W65" s="82">
        <v>474.8</v>
      </c>
      <c r="X65" s="82">
        <v>470.7</v>
      </c>
      <c r="Y65" s="87">
        <v>451.9</v>
      </c>
      <c r="Z65" s="82">
        <v>454.2</v>
      </c>
      <c r="AA65" s="67">
        <v>445.5</v>
      </c>
      <c r="AB65" s="87">
        <v>442.3</v>
      </c>
      <c r="AC65" s="92">
        <v>443.6</v>
      </c>
      <c r="AD65" s="88">
        <v>440.7</v>
      </c>
      <c r="AE65" s="25">
        <v>448.8</v>
      </c>
      <c r="AF65" s="82">
        <v>449.6</v>
      </c>
      <c r="AG65" s="82">
        <v>458.3</v>
      </c>
      <c r="AH65" s="25">
        <v>452.2</v>
      </c>
      <c r="AI65" s="268">
        <v>449.8</v>
      </c>
      <c r="AJ65" s="268" t="s">
        <v>346</v>
      </c>
    </row>
    <row r="66" spans="1:36" s="34" customFormat="1" ht="15.75" customHeight="1">
      <c r="A66" s="66" t="s">
        <v>23</v>
      </c>
      <c r="B66" s="69" t="s">
        <v>0</v>
      </c>
      <c r="C66" s="69" t="s">
        <v>0</v>
      </c>
      <c r="D66" s="69" t="s">
        <v>0</v>
      </c>
      <c r="E66" s="69" t="s">
        <v>0</v>
      </c>
      <c r="F66" s="69">
        <v>150.69999999999999</v>
      </c>
      <c r="G66" s="69">
        <v>120.1</v>
      </c>
      <c r="H66" s="69">
        <v>99.7</v>
      </c>
      <c r="I66" s="69">
        <v>95.6</v>
      </c>
      <c r="J66" s="69">
        <v>102.7</v>
      </c>
      <c r="K66" s="69">
        <v>95.4</v>
      </c>
      <c r="L66" s="69">
        <v>86.1</v>
      </c>
      <c r="M66" s="69">
        <v>88.5</v>
      </c>
      <c r="N66" s="69">
        <v>97.3</v>
      </c>
      <c r="O66" s="69">
        <v>98</v>
      </c>
      <c r="P66" s="69">
        <v>97.3</v>
      </c>
      <c r="Q66" s="69">
        <v>97.6</v>
      </c>
      <c r="R66" s="69">
        <v>95.5</v>
      </c>
      <c r="S66" s="69">
        <v>93.4</v>
      </c>
      <c r="T66" s="69">
        <v>99.4</v>
      </c>
      <c r="U66" s="69">
        <v>89.5</v>
      </c>
      <c r="V66" s="69">
        <v>95.3</v>
      </c>
      <c r="W66" s="82">
        <v>100.4</v>
      </c>
      <c r="X66" s="82">
        <v>99.1</v>
      </c>
      <c r="Y66" s="82">
        <v>96</v>
      </c>
      <c r="Z66" s="82">
        <v>100.5</v>
      </c>
      <c r="AA66" s="67">
        <v>98.1</v>
      </c>
      <c r="AB66" s="87">
        <v>99.3</v>
      </c>
      <c r="AC66" s="92">
        <v>100.3</v>
      </c>
      <c r="AD66" s="92">
        <v>99.3</v>
      </c>
      <c r="AE66" s="25">
        <v>101.8</v>
      </c>
      <c r="AF66" s="82">
        <v>100.2</v>
      </c>
      <c r="AG66" s="82">
        <v>101.9</v>
      </c>
      <c r="AH66" s="25">
        <v>98.7</v>
      </c>
      <c r="AI66" s="268">
        <v>99.5</v>
      </c>
      <c r="AJ66" s="268" t="s">
        <v>347</v>
      </c>
    </row>
    <row r="67" spans="1:36" s="34" customFormat="1" ht="16.5" customHeight="1">
      <c r="A67" s="66" t="s">
        <v>217</v>
      </c>
      <c r="B67" s="69" t="s">
        <v>0</v>
      </c>
      <c r="C67" s="69" t="s">
        <v>0</v>
      </c>
      <c r="D67" s="69" t="s">
        <v>0</v>
      </c>
      <c r="E67" s="69">
        <v>1.1000000000000001</v>
      </c>
      <c r="F67" s="69">
        <v>2.1</v>
      </c>
      <c r="G67" s="69">
        <v>4.2</v>
      </c>
      <c r="H67" s="69">
        <v>3.8</v>
      </c>
      <c r="I67" s="69">
        <v>3.7</v>
      </c>
      <c r="J67" s="69">
        <v>3.9</v>
      </c>
      <c r="K67" s="69">
        <v>3.7</v>
      </c>
      <c r="L67" s="69">
        <v>2.9</v>
      </c>
      <c r="M67" s="69">
        <v>2.6</v>
      </c>
      <c r="N67" s="69">
        <v>1.8</v>
      </c>
      <c r="O67" s="69">
        <v>1.5</v>
      </c>
      <c r="P67" s="69">
        <v>1.2</v>
      </c>
      <c r="Q67" s="69">
        <v>0.9</v>
      </c>
      <c r="R67" s="69">
        <v>0.7</v>
      </c>
      <c r="S67" s="69">
        <v>0.6</v>
      </c>
      <c r="T67" s="69">
        <v>0.6</v>
      </c>
      <c r="U67" s="69">
        <v>0.4</v>
      </c>
      <c r="V67" s="69">
        <v>0.4</v>
      </c>
      <c r="W67" s="82">
        <v>0.4</v>
      </c>
      <c r="X67" s="82">
        <v>0.3</v>
      </c>
      <c r="Y67" s="87">
        <v>0.4</v>
      </c>
      <c r="Z67" s="82">
        <v>0.4</v>
      </c>
      <c r="AA67" s="140">
        <v>0.4</v>
      </c>
      <c r="AB67" s="82">
        <v>0.8</v>
      </c>
      <c r="AC67" s="92">
        <v>1</v>
      </c>
      <c r="AD67" s="88">
        <v>1.1000000000000001</v>
      </c>
      <c r="AE67" s="25">
        <v>1.5</v>
      </c>
      <c r="AF67" s="82">
        <v>1.1000000000000001</v>
      </c>
      <c r="AG67" s="82">
        <v>1.4</v>
      </c>
      <c r="AH67" s="25">
        <v>1.8</v>
      </c>
      <c r="AI67" s="268">
        <v>2</v>
      </c>
      <c r="AJ67" s="268" t="s">
        <v>348</v>
      </c>
    </row>
    <row r="68" spans="1:36" s="34" customFormat="1" ht="31.5" customHeight="1">
      <c r="A68" s="66" t="s">
        <v>218</v>
      </c>
      <c r="B68" s="69" t="s">
        <v>0</v>
      </c>
      <c r="C68" s="69" t="s">
        <v>0</v>
      </c>
      <c r="D68" s="69" t="s">
        <v>0</v>
      </c>
      <c r="E68" s="69">
        <v>70.099999999999994</v>
      </c>
      <c r="F68" s="69">
        <v>139.6</v>
      </c>
      <c r="G68" s="69">
        <v>282.39999999999998</v>
      </c>
      <c r="H68" s="69">
        <v>257.5</v>
      </c>
      <c r="I68" s="69">
        <v>251.9</v>
      </c>
      <c r="J68" s="69">
        <v>251.4</v>
      </c>
      <c r="K68" s="69">
        <v>231.4</v>
      </c>
      <c r="L68" s="69">
        <v>216.1</v>
      </c>
      <c r="M68" s="69">
        <v>193.7</v>
      </c>
      <c r="N68" s="69">
        <v>142.80000000000001</v>
      </c>
      <c r="O68" s="69">
        <v>117.7</v>
      </c>
      <c r="P68" s="69">
        <v>94</v>
      </c>
      <c r="Q68" s="69">
        <v>75.099999999999994</v>
      </c>
      <c r="R68" s="69">
        <v>54.7</v>
      </c>
      <c r="S68" s="69">
        <v>48.4</v>
      </c>
      <c r="T68" s="69">
        <v>53.4</v>
      </c>
      <c r="U68" s="69">
        <v>35.4</v>
      </c>
      <c r="V68" s="69">
        <v>36.6</v>
      </c>
      <c r="W68" s="82">
        <v>34.6</v>
      </c>
      <c r="X68" s="82">
        <v>30</v>
      </c>
      <c r="Y68" s="87">
        <v>33.4</v>
      </c>
      <c r="Z68" s="82">
        <v>34.6</v>
      </c>
      <c r="AA68" s="82">
        <v>37.5</v>
      </c>
      <c r="AB68" s="87">
        <v>70.3</v>
      </c>
      <c r="AC68" s="92">
        <v>91.6</v>
      </c>
      <c r="AD68" s="88">
        <v>97.5</v>
      </c>
      <c r="AE68" s="25">
        <v>141.80000000000001</v>
      </c>
      <c r="AF68" s="82">
        <v>97.9</v>
      </c>
      <c r="AG68" s="82">
        <v>132.30000000000001</v>
      </c>
      <c r="AH68" s="25">
        <v>168.9</v>
      </c>
      <c r="AI68" s="268">
        <v>191.9</v>
      </c>
      <c r="AJ68" s="268" t="s">
        <v>349</v>
      </c>
    </row>
    <row r="69" spans="1:36" s="34" customFormat="1" ht="15.75" customHeight="1">
      <c r="A69" s="66" t="s">
        <v>58</v>
      </c>
      <c r="B69" s="69" t="s">
        <v>0</v>
      </c>
      <c r="C69" s="69" t="s">
        <v>0</v>
      </c>
      <c r="D69" s="69" t="s">
        <v>0</v>
      </c>
      <c r="E69" s="69">
        <v>7.5</v>
      </c>
      <c r="F69" s="69">
        <v>11</v>
      </c>
      <c r="G69" s="69">
        <v>13</v>
      </c>
      <c r="H69" s="69">
        <v>13</v>
      </c>
      <c r="I69" s="69">
        <v>13.1</v>
      </c>
      <c r="J69" s="69">
        <v>13.5</v>
      </c>
      <c r="K69" s="69">
        <v>12.8</v>
      </c>
      <c r="L69" s="69">
        <v>10.4</v>
      </c>
      <c r="M69" s="69">
        <v>9.3000000000000007</v>
      </c>
      <c r="N69" s="69">
        <v>8.8000000000000007</v>
      </c>
      <c r="O69" s="69">
        <v>8.4</v>
      </c>
      <c r="P69" s="69">
        <v>8.1</v>
      </c>
      <c r="Q69" s="69">
        <v>7.8</v>
      </c>
      <c r="R69" s="69">
        <v>7.3</v>
      </c>
      <c r="S69" s="69">
        <v>6.6</v>
      </c>
      <c r="T69" s="69">
        <v>6.6</v>
      </c>
      <c r="U69" s="69">
        <v>5.8</v>
      </c>
      <c r="V69" s="69">
        <v>5.4</v>
      </c>
      <c r="W69" s="82">
        <v>5.3</v>
      </c>
      <c r="X69" s="82">
        <v>5.2</v>
      </c>
      <c r="Y69" s="82">
        <v>5</v>
      </c>
      <c r="Z69" s="82">
        <v>5.0999999999999996</v>
      </c>
      <c r="AA69" s="141">
        <v>5</v>
      </c>
      <c r="AB69" s="82">
        <v>4.9000000000000004</v>
      </c>
      <c r="AC69" s="92">
        <v>4.9000000000000004</v>
      </c>
      <c r="AD69" s="88">
        <v>4.8</v>
      </c>
      <c r="AE69" s="25">
        <v>4.9000000000000004</v>
      </c>
      <c r="AF69" s="82">
        <v>4.9000000000000004</v>
      </c>
      <c r="AG69" s="82">
        <v>4.9000000000000004</v>
      </c>
      <c r="AH69" s="25">
        <v>4.7</v>
      </c>
      <c r="AI69" s="268">
        <v>4.7</v>
      </c>
      <c r="AJ69" s="268" t="s">
        <v>350</v>
      </c>
    </row>
    <row r="70" spans="1:36" s="34" customFormat="1" ht="17.25" customHeight="1">
      <c r="A70" s="66" t="s">
        <v>219</v>
      </c>
      <c r="B70" s="69" t="s">
        <v>0</v>
      </c>
      <c r="C70" s="69" t="s">
        <v>0</v>
      </c>
      <c r="D70" s="69" t="s">
        <v>0</v>
      </c>
      <c r="E70" s="69" t="s">
        <v>0</v>
      </c>
      <c r="F70" s="69" t="s">
        <v>0</v>
      </c>
      <c r="G70" s="69" t="s">
        <v>0</v>
      </c>
      <c r="H70" s="69" t="s">
        <v>0</v>
      </c>
      <c r="I70" s="69" t="s">
        <v>0</v>
      </c>
      <c r="J70" s="69" t="s">
        <v>0</v>
      </c>
      <c r="K70" s="69" t="s">
        <v>0</v>
      </c>
      <c r="L70" s="69">
        <v>19.100000000000001</v>
      </c>
      <c r="M70" s="69">
        <v>17.3</v>
      </c>
      <c r="N70" s="69">
        <v>14.5</v>
      </c>
      <c r="O70" s="69">
        <v>14.3</v>
      </c>
      <c r="P70" s="69">
        <v>13.4</v>
      </c>
      <c r="Q70" s="69">
        <v>12.1</v>
      </c>
      <c r="R70" s="69">
        <v>9.4</v>
      </c>
      <c r="S70" s="69">
        <v>7.4</v>
      </c>
      <c r="T70" s="69">
        <v>6.7</v>
      </c>
      <c r="U70" s="69">
        <v>5.2</v>
      </c>
      <c r="V70" s="69">
        <v>4.5999999999999996</v>
      </c>
      <c r="W70" s="69">
        <v>3.9</v>
      </c>
      <c r="X70" s="82">
        <v>3.9</v>
      </c>
      <c r="Y70" s="82">
        <v>3.8</v>
      </c>
      <c r="Z70" s="82">
        <v>4.2</v>
      </c>
      <c r="AA70" s="82">
        <v>3.8</v>
      </c>
      <c r="AB70" s="82">
        <v>3.8</v>
      </c>
      <c r="AC70" s="92">
        <v>3.7</v>
      </c>
      <c r="AD70" s="88">
        <v>3.6</v>
      </c>
      <c r="AE70" s="25">
        <v>3.8</v>
      </c>
      <c r="AF70" s="82">
        <v>3.7</v>
      </c>
      <c r="AG70" s="82">
        <v>3.8</v>
      </c>
      <c r="AH70" s="25">
        <v>3.5</v>
      </c>
      <c r="AI70" s="268">
        <v>3.7</v>
      </c>
      <c r="AJ70" s="268" t="s">
        <v>351</v>
      </c>
    </row>
    <row r="71" spans="1:36" s="34" customFormat="1" ht="18.75" customHeight="1">
      <c r="A71" s="66" t="s">
        <v>220</v>
      </c>
      <c r="B71" s="69" t="s">
        <v>0</v>
      </c>
      <c r="C71" s="69" t="s">
        <v>0</v>
      </c>
      <c r="D71" s="69" t="s">
        <v>0</v>
      </c>
      <c r="E71" s="69" t="s">
        <v>0</v>
      </c>
      <c r="F71" s="69" t="s">
        <v>0</v>
      </c>
      <c r="G71" s="69" t="s">
        <v>0</v>
      </c>
      <c r="H71" s="69" t="s">
        <v>0</v>
      </c>
      <c r="I71" s="69" t="s">
        <v>0</v>
      </c>
      <c r="J71" s="69" t="s">
        <v>0</v>
      </c>
      <c r="K71" s="69" t="s">
        <v>0</v>
      </c>
      <c r="L71" s="69">
        <v>16.600000000000001</v>
      </c>
      <c r="M71" s="69">
        <v>14.7</v>
      </c>
      <c r="N71" s="69">
        <v>12.7</v>
      </c>
      <c r="O71" s="69">
        <v>12.6</v>
      </c>
      <c r="P71" s="69">
        <v>11.9</v>
      </c>
      <c r="Q71" s="69">
        <v>11.5</v>
      </c>
      <c r="R71" s="69">
        <v>9.6999999999999993</v>
      </c>
      <c r="S71" s="69">
        <v>8.4</v>
      </c>
      <c r="T71" s="69">
        <v>8.5</v>
      </c>
      <c r="U71" s="69">
        <v>6.6</v>
      </c>
      <c r="V71" s="69">
        <v>6.1</v>
      </c>
      <c r="W71" s="69">
        <v>5.4</v>
      </c>
      <c r="X71" s="82">
        <v>5.5</v>
      </c>
      <c r="Y71" s="82">
        <v>4.2</v>
      </c>
      <c r="Z71" s="82">
        <v>4.4000000000000004</v>
      </c>
      <c r="AA71" s="82">
        <v>4.0999999999999996</v>
      </c>
      <c r="AB71" s="82">
        <v>3.9</v>
      </c>
      <c r="AC71" s="92">
        <v>3.8</v>
      </c>
      <c r="AD71" s="88">
        <v>3.7</v>
      </c>
      <c r="AE71" s="25">
        <v>3.8</v>
      </c>
      <c r="AF71" s="82">
        <v>3.8</v>
      </c>
      <c r="AG71" s="82">
        <v>3.8</v>
      </c>
      <c r="AH71" s="25">
        <v>3.5</v>
      </c>
      <c r="AI71" s="268">
        <v>3.1</v>
      </c>
      <c r="AJ71" s="268" t="s">
        <v>352</v>
      </c>
    </row>
    <row r="72" spans="1:36" s="34" customFormat="1" ht="20.100000000000001" customHeight="1">
      <c r="A72" s="66" t="s">
        <v>59</v>
      </c>
      <c r="B72" s="69" t="s">
        <v>0</v>
      </c>
      <c r="C72" s="69" t="s">
        <v>0</v>
      </c>
      <c r="D72" s="69" t="s">
        <v>0</v>
      </c>
      <c r="E72" s="69" t="s">
        <v>0</v>
      </c>
      <c r="F72" s="69" t="s">
        <v>0</v>
      </c>
      <c r="G72" s="69" t="s">
        <v>0</v>
      </c>
      <c r="H72" s="69" t="s">
        <v>0</v>
      </c>
      <c r="I72" s="69" t="s">
        <v>0</v>
      </c>
      <c r="J72" s="69" t="s">
        <v>0</v>
      </c>
      <c r="K72" s="69" t="s">
        <v>0</v>
      </c>
      <c r="L72" s="69">
        <v>7.6</v>
      </c>
      <c r="M72" s="69">
        <v>6</v>
      </c>
      <c r="N72" s="69">
        <v>5.3</v>
      </c>
      <c r="O72" s="69">
        <v>5.0999999999999996</v>
      </c>
      <c r="P72" s="69">
        <v>4.3</v>
      </c>
      <c r="Q72" s="69">
        <v>4</v>
      </c>
      <c r="R72" s="69">
        <v>3.3</v>
      </c>
      <c r="S72" s="69">
        <v>2.8</v>
      </c>
      <c r="T72" s="69">
        <v>2.5</v>
      </c>
      <c r="U72" s="69">
        <v>2.2000000000000002</v>
      </c>
      <c r="V72" s="69">
        <v>2.1</v>
      </c>
      <c r="W72" s="69">
        <v>2.5</v>
      </c>
      <c r="X72" s="82">
        <v>2.5</v>
      </c>
      <c r="Y72" s="82">
        <v>2.4</v>
      </c>
      <c r="Z72" s="82">
        <v>2.5</v>
      </c>
      <c r="AA72" s="82">
        <v>2.2000000000000002</v>
      </c>
      <c r="AB72" s="82">
        <v>2.2000000000000002</v>
      </c>
      <c r="AC72" s="92">
        <v>2.2000000000000002</v>
      </c>
      <c r="AD72" s="88">
        <v>2.2000000000000002</v>
      </c>
      <c r="AE72" s="25">
        <v>2.2000000000000002</v>
      </c>
      <c r="AF72" s="82">
        <v>2.1</v>
      </c>
      <c r="AG72" s="82">
        <v>2.2999999999999998</v>
      </c>
      <c r="AH72" s="25">
        <v>1.2</v>
      </c>
      <c r="AI72" s="268">
        <v>1</v>
      </c>
      <c r="AJ72" s="268" t="s">
        <v>353</v>
      </c>
    </row>
    <row r="73" spans="1:36" s="34" customFormat="1" ht="15" customHeight="1">
      <c r="A73" s="66" t="s">
        <v>221</v>
      </c>
      <c r="B73" s="67"/>
      <c r="C73" s="67"/>
      <c r="D73" s="67"/>
      <c r="E73" s="67"/>
      <c r="F73" s="67"/>
      <c r="G73" s="67"/>
      <c r="H73" s="67"/>
      <c r="I73" s="67"/>
      <c r="J73" s="67"/>
      <c r="K73" s="67"/>
      <c r="L73" s="67"/>
      <c r="M73" s="67"/>
      <c r="N73" s="67"/>
      <c r="O73" s="67"/>
      <c r="P73" s="67"/>
      <c r="Q73" s="67"/>
      <c r="R73" s="67"/>
      <c r="S73" s="67"/>
      <c r="T73" s="67"/>
      <c r="U73" s="67"/>
      <c r="V73" s="67"/>
      <c r="W73" s="62"/>
      <c r="X73" s="87"/>
      <c r="Y73" s="87"/>
      <c r="Z73" s="62"/>
      <c r="AA73" s="142"/>
      <c r="AB73" s="62"/>
      <c r="AC73" s="85"/>
      <c r="AD73" s="88"/>
      <c r="AE73" s="62"/>
      <c r="AF73" s="62"/>
      <c r="AG73" s="62"/>
      <c r="AH73" s="22"/>
      <c r="AI73" s="240"/>
      <c r="AJ73" s="240"/>
    </row>
    <row r="74" spans="1:36" s="34" customFormat="1" ht="15.6" customHeight="1">
      <c r="A74" s="66" t="s">
        <v>45</v>
      </c>
      <c r="B74" s="67" t="s">
        <v>222</v>
      </c>
      <c r="C74" s="67" t="s">
        <v>223</v>
      </c>
      <c r="D74" s="67">
        <v>128</v>
      </c>
      <c r="E74" s="67">
        <v>1726</v>
      </c>
      <c r="F74" s="67">
        <v>4786</v>
      </c>
      <c r="G74" s="67">
        <v>6841</v>
      </c>
      <c r="H74" s="67">
        <v>8541</v>
      </c>
      <c r="I74" s="67">
        <v>9683</v>
      </c>
      <c r="J74" s="67">
        <v>11864</v>
      </c>
      <c r="K74" s="67">
        <v>14374</v>
      </c>
      <c r="L74" s="67">
        <v>17303</v>
      </c>
      <c r="M74" s="67">
        <v>20323</v>
      </c>
      <c r="N74" s="67">
        <v>23128</v>
      </c>
      <c r="O74" s="67">
        <v>28329</v>
      </c>
      <c r="P74" s="67">
        <v>34060</v>
      </c>
      <c r="Q74" s="67">
        <v>40790</v>
      </c>
      <c r="R74" s="67">
        <v>52479</v>
      </c>
      <c r="S74" s="67">
        <v>60805</v>
      </c>
      <c r="T74" s="67">
        <v>67333</v>
      </c>
      <c r="U74" s="67">
        <v>77611</v>
      </c>
      <c r="V74" s="67">
        <v>90028</v>
      </c>
      <c r="W74" s="67">
        <v>101263</v>
      </c>
      <c r="X74" s="62">
        <v>109141</v>
      </c>
      <c r="Y74" s="87">
        <v>121021</v>
      </c>
      <c r="Z74" s="87">
        <v>126021</v>
      </c>
      <c r="AA74" s="142">
        <v>142898</v>
      </c>
      <c r="AB74" s="142">
        <v>150827</v>
      </c>
      <c r="AC74" s="98">
        <v>162673</v>
      </c>
      <c r="AD74" s="88">
        <v>186815</v>
      </c>
      <c r="AE74" s="87">
        <v>213003</v>
      </c>
      <c r="AF74" s="87">
        <v>250311</v>
      </c>
      <c r="AG74" s="143">
        <v>309697</v>
      </c>
      <c r="AH74" s="26">
        <v>364295</v>
      </c>
      <c r="AI74" s="224">
        <v>405416</v>
      </c>
      <c r="AJ74" s="224" t="s">
        <v>423</v>
      </c>
    </row>
    <row r="75" spans="1:36" s="34" customFormat="1" ht="15.6" customHeight="1">
      <c r="A75" s="66" t="s">
        <v>46</v>
      </c>
      <c r="B75" s="67" t="s">
        <v>0</v>
      </c>
      <c r="C75" s="67" t="s">
        <v>0</v>
      </c>
      <c r="D75" s="67">
        <v>24.3</v>
      </c>
      <c r="E75" s="67">
        <v>48</v>
      </c>
      <c r="F75" s="67">
        <v>79</v>
      </c>
      <c r="G75" s="67">
        <v>102</v>
      </c>
      <c r="H75" s="67">
        <v>113</v>
      </c>
      <c r="I75" s="67">
        <v>124</v>
      </c>
      <c r="J75" s="67">
        <v>99</v>
      </c>
      <c r="K75" s="67">
        <v>101</v>
      </c>
      <c r="L75" s="67">
        <v>118</v>
      </c>
      <c r="M75" s="67">
        <v>133</v>
      </c>
      <c r="N75" s="67">
        <v>155</v>
      </c>
      <c r="O75" s="67">
        <v>208</v>
      </c>
      <c r="P75" s="67">
        <v>256</v>
      </c>
      <c r="Q75" s="67">
        <v>324</v>
      </c>
      <c r="R75" s="67">
        <v>428</v>
      </c>
      <c r="S75" s="67">
        <v>505</v>
      </c>
      <c r="T75" s="67">
        <v>456</v>
      </c>
      <c r="U75" s="67">
        <v>527</v>
      </c>
      <c r="V75" s="67">
        <v>614</v>
      </c>
      <c r="W75" s="67">
        <v>679</v>
      </c>
      <c r="X75" s="62">
        <v>717</v>
      </c>
      <c r="Y75" s="87">
        <v>675</v>
      </c>
      <c r="Z75" s="87">
        <v>568</v>
      </c>
      <c r="AA75" s="142">
        <v>418</v>
      </c>
      <c r="AB75" s="87">
        <v>463</v>
      </c>
      <c r="AC75" s="88">
        <v>472</v>
      </c>
      <c r="AD75" s="88">
        <v>488</v>
      </c>
      <c r="AE75" s="87">
        <v>516</v>
      </c>
      <c r="AF75" s="87">
        <v>588</v>
      </c>
      <c r="AG75" s="87">
        <v>673</v>
      </c>
      <c r="AH75" s="24">
        <v>798</v>
      </c>
      <c r="AI75" s="223">
        <v>864</v>
      </c>
      <c r="AJ75" s="223" t="s">
        <v>424</v>
      </c>
    </row>
    <row r="76" spans="1:36" s="34" customFormat="1" ht="16.5" customHeight="1">
      <c r="A76" s="66" t="s">
        <v>224</v>
      </c>
      <c r="B76" s="67" t="s">
        <v>0</v>
      </c>
      <c r="C76" s="67" t="s">
        <v>0</v>
      </c>
      <c r="D76" s="67"/>
      <c r="E76" s="67">
        <v>1353.7</v>
      </c>
      <c r="F76" s="67">
        <v>277.3</v>
      </c>
      <c r="G76" s="67">
        <v>142.9</v>
      </c>
      <c r="H76" s="67">
        <v>124.9</v>
      </c>
      <c r="I76" s="67">
        <v>113.4</v>
      </c>
      <c r="J76" s="67">
        <v>122.5</v>
      </c>
      <c r="K76" s="67">
        <v>121.2</v>
      </c>
      <c r="L76" s="67">
        <v>120.4</v>
      </c>
      <c r="M76" s="67">
        <v>117.5</v>
      </c>
      <c r="N76" s="67">
        <v>113.8</v>
      </c>
      <c r="O76" s="67">
        <v>122.5</v>
      </c>
      <c r="P76" s="67">
        <v>120.2</v>
      </c>
      <c r="Q76" s="67">
        <v>119.8</v>
      </c>
      <c r="R76" s="67">
        <v>128.69999999999999</v>
      </c>
      <c r="S76" s="67">
        <v>115.9</v>
      </c>
      <c r="T76" s="67">
        <v>110.7</v>
      </c>
      <c r="U76" s="67">
        <v>115.3</v>
      </c>
      <c r="V76" s="67">
        <v>116</v>
      </c>
      <c r="W76" s="67">
        <v>112.5</v>
      </c>
      <c r="X76" s="62">
        <v>107.8</v>
      </c>
      <c r="Y76" s="87">
        <v>110.9</v>
      </c>
      <c r="Z76" s="87">
        <v>104.2</v>
      </c>
      <c r="AA76" s="87">
        <v>113.4</v>
      </c>
      <c r="AB76" s="87">
        <v>105.5</v>
      </c>
      <c r="AC76" s="98">
        <v>107.9</v>
      </c>
      <c r="AD76" s="88">
        <v>114.8</v>
      </c>
      <c r="AE76" s="82">
        <v>114</v>
      </c>
      <c r="AF76" s="82">
        <v>117.5</v>
      </c>
      <c r="AG76" s="69">
        <v>123.8</v>
      </c>
      <c r="AH76" s="25">
        <v>117.6</v>
      </c>
      <c r="AI76" s="241">
        <v>111.3</v>
      </c>
      <c r="AJ76" s="241" t="s">
        <v>425</v>
      </c>
    </row>
    <row r="77" spans="1:36" s="34" customFormat="1" ht="18" customHeight="1">
      <c r="A77" s="66" t="s">
        <v>225</v>
      </c>
      <c r="B77" s="67" t="s">
        <v>0</v>
      </c>
      <c r="C77" s="67" t="s">
        <v>0</v>
      </c>
      <c r="D77" s="67" t="s">
        <v>14</v>
      </c>
      <c r="E77" s="67">
        <v>68.5</v>
      </c>
      <c r="F77" s="69">
        <v>100.4</v>
      </c>
      <c r="G77" s="69">
        <v>102.6</v>
      </c>
      <c r="H77" s="69">
        <v>106.4</v>
      </c>
      <c r="I77" s="69">
        <v>105.9</v>
      </c>
      <c r="J77" s="69">
        <v>113.1</v>
      </c>
      <c r="K77" s="69">
        <v>107.1</v>
      </c>
      <c r="L77" s="69">
        <v>111.1</v>
      </c>
      <c r="M77" s="69">
        <v>110.9</v>
      </c>
      <c r="N77" s="69">
        <v>107</v>
      </c>
      <c r="O77" s="69">
        <v>114.6</v>
      </c>
      <c r="P77" s="69">
        <v>111.7</v>
      </c>
      <c r="Q77" s="69">
        <v>110.3</v>
      </c>
      <c r="R77" s="69">
        <v>116.1</v>
      </c>
      <c r="S77" s="69">
        <v>99</v>
      </c>
      <c r="T77" s="69">
        <v>103.2</v>
      </c>
      <c r="U77" s="69">
        <v>107.6</v>
      </c>
      <c r="V77" s="69">
        <v>107.1</v>
      </c>
      <c r="W77" s="69">
        <v>107</v>
      </c>
      <c r="X77" s="62">
        <v>101.9</v>
      </c>
      <c r="Y77" s="87">
        <v>103.9</v>
      </c>
      <c r="Z77" s="87">
        <v>97.7</v>
      </c>
      <c r="AA77" s="87">
        <v>98.9</v>
      </c>
      <c r="AB77" s="87">
        <v>98.3</v>
      </c>
      <c r="AC77" s="85">
        <v>101.7</v>
      </c>
      <c r="AD77" s="92">
        <v>109.1</v>
      </c>
      <c r="AE77" s="87">
        <v>106.8</v>
      </c>
      <c r="AF77" s="87">
        <v>108.8</v>
      </c>
      <c r="AG77" s="69">
        <v>107.6</v>
      </c>
      <c r="AH77" s="25">
        <v>102.7</v>
      </c>
      <c r="AI77" s="241">
        <v>102.4</v>
      </c>
      <c r="AJ77" s="295" t="s">
        <v>426</v>
      </c>
    </row>
    <row r="78" spans="1:36" s="34" customFormat="1" ht="16.5" customHeight="1">
      <c r="A78" s="66" t="s">
        <v>60</v>
      </c>
      <c r="B78" s="78" t="s">
        <v>0</v>
      </c>
      <c r="C78" s="78" t="s">
        <v>0</v>
      </c>
      <c r="D78" s="78" t="s">
        <v>14</v>
      </c>
      <c r="E78" s="28">
        <v>100</v>
      </c>
      <c r="F78" s="28">
        <v>100.4</v>
      </c>
      <c r="G78" s="28">
        <v>103</v>
      </c>
      <c r="H78" s="28">
        <v>109.6</v>
      </c>
      <c r="I78" s="28">
        <v>116.1</v>
      </c>
      <c r="J78" s="28">
        <v>131.30000000000001</v>
      </c>
      <c r="K78" s="28">
        <v>140.6</v>
      </c>
      <c r="L78" s="28" t="s">
        <v>174</v>
      </c>
      <c r="M78" s="28" t="s">
        <v>175</v>
      </c>
      <c r="N78" s="28" t="s">
        <v>176</v>
      </c>
      <c r="O78" s="28" t="s">
        <v>177</v>
      </c>
      <c r="P78" s="28" t="s">
        <v>178</v>
      </c>
      <c r="Q78" s="28" t="s">
        <v>179</v>
      </c>
      <c r="R78" s="28" t="s">
        <v>180</v>
      </c>
      <c r="S78" s="28" t="s">
        <v>180</v>
      </c>
      <c r="T78" s="28" t="s">
        <v>181</v>
      </c>
      <c r="U78" s="28" t="s">
        <v>182</v>
      </c>
      <c r="V78" s="28" t="s">
        <v>183</v>
      </c>
      <c r="W78" s="28" t="s">
        <v>184</v>
      </c>
      <c r="X78" s="28" t="s">
        <v>185</v>
      </c>
      <c r="Y78" s="28" t="s">
        <v>186</v>
      </c>
      <c r="Z78" s="28" t="s">
        <v>186</v>
      </c>
      <c r="AA78" s="58" t="s">
        <v>187</v>
      </c>
      <c r="AB78" s="58" t="s">
        <v>184</v>
      </c>
      <c r="AC78" s="61" t="s">
        <v>185</v>
      </c>
      <c r="AD78" s="61" t="s">
        <v>192</v>
      </c>
      <c r="AE78" s="58" t="s">
        <v>193</v>
      </c>
      <c r="AF78" s="58" t="s">
        <v>194</v>
      </c>
      <c r="AG78" s="87" t="s">
        <v>195</v>
      </c>
      <c r="AH78" s="25" t="s">
        <v>196</v>
      </c>
      <c r="AI78" s="241" t="s">
        <v>299</v>
      </c>
      <c r="AJ78" s="241" t="s">
        <v>428</v>
      </c>
    </row>
    <row r="79" spans="1:36" s="34" customFormat="1" ht="56.25" customHeight="1">
      <c r="A79" s="66" t="s">
        <v>61</v>
      </c>
      <c r="B79" s="78" t="s">
        <v>0</v>
      </c>
      <c r="C79" s="78" t="s">
        <v>0</v>
      </c>
      <c r="D79" s="144">
        <v>13</v>
      </c>
      <c r="E79" s="144">
        <v>122</v>
      </c>
      <c r="F79" s="78">
        <v>262</v>
      </c>
      <c r="G79" s="78">
        <v>1550</v>
      </c>
      <c r="H79" s="78">
        <v>2129</v>
      </c>
      <c r="I79" s="78">
        <v>2395</v>
      </c>
      <c r="J79" s="78">
        <v>2605</v>
      </c>
      <c r="K79" s="78">
        <v>2680</v>
      </c>
      <c r="L79" s="78">
        <v>3484</v>
      </c>
      <c r="M79" s="78">
        <v>4181</v>
      </c>
      <c r="N79" s="78">
        <v>5000</v>
      </c>
      <c r="O79" s="78">
        <v>6600</v>
      </c>
      <c r="P79" s="78" t="s">
        <v>226</v>
      </c>
      <c r="Q79" s="78">
        <v>9200</v>
      </c>
      <c r="R79" s="78">
        <v>9752</v>
      </c>
      <c r="S79" s="78" t="s">
        <v>227</v>
      </c>
      <c r="T79" s="78" t="s">
        <v>228</v>
      </c>
      <c r="U79" s="78" t="s">
        <v>229</v>
      </c>
      <c r="V79" s="78">
        <v>15999</v>
      </c>
      <c r="W79" s="78">
        <v>17439</v>
      </c>
      <c r="X79" s="58">
        <v>18660</v>
      </c>
      <c r="Y79" s="58">
        <v>19966</v>
      </c>
      <c r="Z79" s="58">
        <v>21364</v>
      </c>
      <c r="AA79" s="58">
        <v>22859</v>
      </c>
      <c r="AB79" s="97">
        <v>24459</v>
      </c>
      <c r="AC79" s="96">
        <v>28284</v>
      </c>
      <c r="AD79" s="96">
        <v>42500</v>
      </c>
      <c r="AE79" s="59">
        <v>42500</v>
      </c>
      <c r="AF79" s="59">
        <v>42500</v>
      </c>
      <c r="AG79" s="62">
        <v>60000</v>
      </c>
      <c r="AH79" s="26">
        <v>70000</v>
      </c>
      <c r="AI79" s="224">
        <v>85000</v>
      </c>
      <c r="AJ79" s="224" t="s">
        <v>427</v>
      </c>
    </row>
    <row r="80" spans="1:36" s="30" customFormat="1" ht="17.45" customHeight="1">
      <c r="A80" s="43" t="s">
        <v>62</v>
      </c>
      <c r="B80" s="49"/>
      <c r="C80" s="49"/>
      <c r="D80" s="49"/>
      <c r="E80" s="49"/>
      <c r="F80" s="49"/>
      <c r="G80" s="49"/>
      <c r="H80" s="49"/>
      <c r="I80" s="49"/>
      <c r="J80" s="49"/>
      <c r="K80" s="49"/>
      <c r="L80" s="49"/>
      <c r="M80" s="49"/>
      <c r="N80" s="49"/>
      <c r="O80" s="49"/>
      <c r="P80" s="49"/>
      <c r="Q80" s="49"/>
      <c r="R80" s="49"/>
      <c r="S80" s="49"/>
      <c r="T80" s="49"/>
      <c r="U80" s="49"/>
      <c r="V80" s="49"/>
      <c r="W80" s="50"/>
      <c r="X80" s="51"/>
      <c r="Y80" s="51"/>
      <c r="Z80" s="52"/>
      <c r="AA80" s="53"/>
      <c r="AB80" s="52"/>
      <c r="AC80" s="53"/>
      <c r="AD80" s="54"/>
      <c r="AE80" s="52"/>
      <c r="AF80" s="52"/>
      <c r="AG80" s="52"/>
      <c r="AH80" s="55"/>
      <c r="AI80" s="55"/>
      <c r="AJ80" s="285"/>
    </row>
    <row r="81" spans="1:36" s="9" customFormat="1" ht="27.75" customHeight="1">
      <c r="A81" s="66" t="s">
        <v>63</v>
      </c>
      <c r="B81" s="69">
        <v>247.1</v>
      </c>
      <c r="C81" s="69">
        <v>3060.8</v>
      </c>
      <c r="D81" s="69">
        <v>2265</v>
      </c>
      <c r="E81" s="69">
        <v>1258.3</v>
      </c>
      <c r="F81" s="69">
        <v>160.30000000000001</v>
      </c>
      <c r="G81" s="69">
        <v>128.69999999999999</v>
      </c>
      <c r="H81" s="69">
        <v>111.2</v>
      </c>
      <c r="I81" s="69">
        <v>101.9</v>
      </c>
      <c r="J81" s="69">
        <v>117.8</v>
      </c>
      <c r="K81" s="69">
        <v>109.8</v>
      </c>
      <c r="L81" s="69">
        <v>106.4</v>
      </c>
      <c r="M81" s="69">
        <v>106.6</v>
      </c>
      <c r="N81" s="69">
        <v>106.8</v>
      </c>
      <c r="O81" s="69">
        <v>106.7</v>
      </c>
      <c r="P81" s="69">
        <v>107.5</v>
      </c>
      <c r="Q81" s="69">
        <v>108.4</v>
      </c>
      <c r="R81" s="69">
        <v>118.8</v>
      </c>
      <c r="S81" s="69">
        <v>109.5</v>
      </c>
      <c r="T81" s="69">
        <v>106.2</v>
      </c>
      <c r="U81" s="69">
        <v>107.8</v>
      </c>
      <c r="V81" s="69">
        <v>107.4</v>
      </c>
      <c r="W81" s="83">
        <v>106</v>
      </c>
      <c r="X81" s="62">
        <v>104.8</v>
      </c>
      <c r="Y81" s="82">
        <v>107.4</v>
      </c>
      <c r="Z81" s="62">
        <v>113.6</v>
      </c>
      <c r="AA81" s="108">
        <v>108.5</v>
      </c>
      <c r="AB81" s="62">
        <v>107.1</v>
      </c>
      <c r="AC81" s="85">
        <v>105.3</v>
      </c>
      <c r="AD81" s="92">
        <v>105.4</v>
      </c>
      <c r="AE81" s="62">
        <v>107.5</v>
      </c>
      <c r="AF81" s="62">
        <v>108.4</v>
      </c>
      <c r="AG81" s="62">
        <v>120.3</v>
      </c>
      <c r="AH81" s="62">
        <v>109.8</v>
      </c>
      <c r="AI81" s="234">
        <v>108.6</v>
      </c>
      <c r="AJ81" s="245" t="s">
        <v>354</v>
      </c>
    </row>
    <row r="82" spans="1:36" s="9" customFormat="1" ht="16.350000000000001" customHeight="1">
      <c r="A82" s="66" t="s">
        <v>64</v>
      </c>
      <c r="B82" s="69">
        <v>204.7</v>
      </c>
      <c r="C82" s="69">
        <v>2108.3000000000002</v>
      </c>
      <c r="D82" s="69">
        <v>2297.1</v>
      </c>
      <c r="E82" s="69">
        <v>1155.7</v>
      </c>
      <c r="F82" s="69">
        <v>158.69999999999999</v>
      </c>
      <c r="G82" s="69">
        <v>116.4</v>
      </c>
      <c r="H82" s="69">
        <v>106</v>
      </c>
      <c r="I82" s="69">
        <v>99.4</v>
      </c>
      <c r="J82" s="69">
        <v>120.6</v>
      </c>
      <c r="K82" s="69">
        <v>112.8</v>
      </c>
      <c r="L82" s="69">
        <v>108.8</v>
      </c>
      <c r="M82" s="69">
        <v>107.1</v>
      </c>
      <c r="N82" s="69">
        <v>107.1</v>
      </c>
      <c r="O82" s="69">
        <v>107.4</v>
      </c>
      <c r="P82" s="69">
        <v>108.1</v>
      </c>
      <c r="Q82" s="69">
        <v>107.3</v>
      </c>
      <c r="R82" s="69">
        <v>126.6</v>
      </c>
      <c r="S82" s="69">
        <v>110.8</v>
      </c>
      <c r="T82" s="69">
        <v>103</v>
      </c>
      <c r="U82" s="69">
        <v>110.1</v>
      </c>
      <c r="V82" s="69">
        <v>109.1</v>
      </c>
      <c r="W82" s="83">
        <v>105.3</v>
      </c>
      <c r="X82" s="62">
        <v>103.3</v>
      </c>
      <c r="Y82" s="82">
        <v>108</v>
      </c>
      <c r="Z82" s="83">
        <v>110.9</v>
      </c>
      <c r="AA82" s="108">
        <v>109.7</v>
      </c>
      <c r="AB82" s="62">
        <v>106.5</v>
      </c>
      <c r="AC82" s="85">
        <v>105.1</v>
      </c>
      <c r="AD82" s="92">
        <v>109.6</v>
      </c>
      <c r="AE82" s="62">
        <v>111.3</v>
      </c>
      <c r="AF82" s="62">
        <v>109.9</v>
      </c>
      <c r="AG82" s="62">
        <v>125.3</v>
      </c>
      <c r="AH82" s="62">
        <v>108.5</v>
      </c>
      <c r="AI82" s="234">
        <v>105.5</v>
      </c>
      <c r="AJ82" s="245" t="s">
        <v>355</v>
      </c>
    </row>
    <row r="83" spans="1:36" s="9" customFormat="1" ht="17.100000000000001" customHeight="1">
      <c r="A83" s="66" t="s">
        <v>65</v>
      </c>
      <c r="B83" s="69">
        <v>301.60000000000002</v>
      </c>
      <c r="C83" s="69">
        <v>3897.8</v>
      </c>
      <c r="D83" s="69">
        <v>1795.6</v>
      </c>
      <c r="E83" s="69">
        <v>1159.9000000000001</v>
      </c>
      <c r="F83" s="69">
        <v>133.5</v>
      </c>
      <c r="G83" s="69">
        <v>107.4</v>
      </c>
      <c r="H83" s="69">
        <v>102.7</v>
      </c>
      <c r="I83" s="69">
        <v>100</v>
      </c>
      <c r="J83" s="69">
        <v>119.8</v>
      </c>
      <c r="K83" s="69">
        <v>106.1</v>
      </c>
      <c r="L83" s="69">
        <v>104.5</v>
      </c>
      <c r="M83" s="69">
        <v>106.3</v>
      </c>
      <c r="N83" s="69">
        <v>106.9</v>
      </c>
      <c r="O83" s="69">
        <v>106.2</v>
      </c>
      <c r="P83" s="69">
        <v>105.9</v>
      </c>
      <c r="Q83" s="69">
        <v>107.1</v>
      </c>
      <c r="R83" s="69">
        <v>110.5</v>
      </c>
      <c r="S83" s="69">
        <v>105.7</v>
      </c>
      <c r="T83" s="69">
        <v>108.6</v>
      </c>
      <c r="U83" s="69">
        <v>105.5</v>
      </c>
      <c r="V83" s="69">
        <v>105.3</v>
      </c>
      <c r="W83" s="83">
        <v>103.5</v>
      </c>
      <c r="X83" s="62">
        <v>103.3</v>
      </c>
      <c r="Y83" s="82">
        <v>107.8</v>
      </c>
      <c r="Z83" s="83">
        <v>122.6</v>
      </c>
      <c r="AA83" s="108">
        <v>109.5</v>
      </c>
      <c r="AB83" s="62">
        <v>108.9</v>
      </c>
      <c r="AC83" s="85">
        <v>106.4</v>
      </c>
      <c r="AD83" s="92">
        <v>105</v>
      </c>
      <c r="AE83" s="62">
        <v>105.5</v>
      </c>
      <c r="AF83" s="62">
        <v>108.5</v>
      </c>
      <c r="AG83" s="62">
        <v>119.4</v>
      </c>
      <c r="AH83" s="62">
        <v>109.1</v>
      </c>
      <c r="AI83" s="234">
        <v>108.3</v>
      </c>
      <c r="AJ83" s="245" t="s">
        <v>356</v>
      </c>
    </row>
    <row r="84" spans="1:36" s="9" customFormat="1" ht="17.45" customHeight="1">
      <c r="A84" s="66" t="s">
        <v>66</v>
      </c>
      <c r="B84" s="69">
        <v>200.9</v>
      </c>
      <c r="C84" s="69">
        <v>3019.7</v>
      </c>
      <c r="D84" s="69">
        <v>4143.3999999999996</v>
      </c>
      <c r="E84" s="69">
        <v>2522.6</v>
      </c>
      <c r="F84" s="69">
        <v>258</v>
      </c>
      <c r="G84" s="69">
        <v>239.3</v>
      </c>
      <c r="H84" s="69">
        <v>138.80000000000001</v>
      </c>
      <c r="I84" s="69">
        <v>109.2</v>
      </c>
      <c r="J84" s="69">
        <v>109.9</v>
      </c>
      <c r="K84" s="69">
        <v>107.1</v>
      </c>
      <c r="L84" s="69">
        <v>103.5</v>
      </c>
      <c r="M84" s="69">
        <v>105.8</v>
      </c>
      <c r="N84" s="69">
        <v>105.9</v>
      </c>
      <c r="O84" s="69">
        <v>105.9</v>
      </c>
      <c r="P84" s="69">
        <v>108</v>
      </c>
      <c r="Q84" s="69">
        <v>111.6</v>
      </c>
      <c r="R84" s="69">
        <v>115.4</v>
      </c>
      <c r="S84" s="69">
        <v>111.4</v>
      </c>
      <c r="T84" s="69">
        <v>108.4</v>
      </c>
      <c r="U84" s="69">
        <v>106.8</v>
      </c>
      <c r="V84" s="69">
        <v>107.3</v>
      </c>
      <c r="W84" s="83">
        <v>109.3</v>
      </c>
      <c r="X84" s="83">
        <v>108</v>
      </c>
      <c r="Y84" s="82">
        <v>106.4</v>
      </c>
      <c r="Z84" s="83">
        <v>108.1</v>
      </c>
      <c r="AA84" s="108">
        <v>106.1</v>
      </c>
      <c r="AB84" s="62">
        <v>105.9</v>
      </c>
      <c r="AC84" s="85">
        <v>104.5</v>
      </c>
      <c r="AD84" s="92">
        <v>100.7</v>
      </c>
      <c r="AE84" s="62">
        <v>104.2</v>
      </c>
      <c r="AF84" s="62">
        <v>106.5</v>
      </c>
      <c r="AG84" s="62">
        <v>114.1</v>
      </c>
      <c r="AH84" s="62">
        <v>112.4</v>
      </c>
      <c r="AI84" s="234">
        <v>113.3</v>
      </c>
      <c r="AJ84" s="245" t="s">
        <v>357</v>
      </c>
    </row>
    <row r="85" spans="1:36" s="9" customFormat="1" ht="25.5">
      <c r="A85" s="66" t="s">
        <v>68</v>
      </c>
      <c r="B85" s="69">
        <v>312.3</v>
      </c>
      <c r="C85" s="69">
        <v>3916.9</v>
      </c>
      <c r="D85" s="69">
        <v>1423.8</v>
      </c>
      <c r="E85" s="69">
        <v>2023.8</v>
      </c>
      <c r="F85" s="69">
        <v>140.19999999999999</v>
      </c>
      <c r="G85" s="69">
        <v>118.5</v>
      </c>
      <c r="H85" s="69">
        <v>111.7</v>
      </c>
      <c r="I85" s="69">
        <v>94.5</v>
      </c>
      <c r="J85" s="69">
        <v>157.19999999999999</v>
      </c>
      <c r="K85" s="69">
        <v>119.4</v>
      </c>
      <c r="L85" s="69">
        <v>85.9</v>
      </c>
      <c r="M85" s="69">
        <v>111.9</v>
      </c>
      <c r="N85" s="69">
        <v>105.9</v>
      </c>
      <c r="O85" s="69">
        <v>123.8</v>
      </c>
      <c r="P85" s="69">
        <v>120.3</v>
      </c>
      <c r="Q85" s="69">
        <v>114.6</v>
      </c>
      <c r="R85" s="69">
        <v>131.9</v>
      </c>
      <c r="S85" s="69">
        <v>81.400000000000006</v>
      </c>
      <c r="T85" s="69">
        <v>131</v>
      </c>
      <c r="U85" s="69">
        <v>112.9</v>
      </c>
      <c r="V85" s="69">
        <v>120.3</v>
      </c>
      <c r="W85" s="83">
        <v>102.1</v>
      </c>
      <c r="X85" s="87">
        <v>99.5</v>
      </c>
      <c r="Y85" s="87">
        <v>98.4</v>
      </c>
      <c r="Z85" s="83">
        <v>95.2</v>
      </c>
      <c r="AA85" s="85">
        <v>115.5</v>
      </c>
      <c r="AB85" s="62">
        <v>117.6</v>
      </c>
      <c r="AC85" s="108">
        <v>112.4</v>
      </c>
      <c r="AD85" s="88">
        <v>101.4</v>
      </c>
      <c r="AE85" s="62">
        <v>95.8</v>
      </c>
      <c r="AF85" s="82">
        <v>146.1</v>
      </c>
      <c r="AG85" s="82">
        <v>109.4</v>
      </c>
      <c r="AH85" s="82">
        <v>102</v>
      </c>
      <c r="AI85" s="235">
        <v>107.3</v>
      </c>
      <c r="AJ85" s="245" t="s">
        <v>358</v>
      </c>
    </row>
    <row r="86" spans="1:36" s="9" customFormat="1" ht="25.5">
      <c r="A86" s="66" t="s">
        <v>67</v>
      </c>
      <c r="B86" s="67" t="s">
        <v>0</v>
      </c>
      <c r="C86" s="67" t="s">
        <v>0</v>
      </c>
      <c r="D86" s="67" t="s">
        <v>0</v>
      </c>
      <c r="E86" s="67" t="s">
        <v>0</v>
      </c>
      <c r="F86" s="67" t="s">
        <v>0</v>
      </c>
      <c r="G86" s="69">
        <v>115.1</v>
      </c>
      <c r="H86" s="69">
        <v>118.6</v>
      </c>
      <c r="I86" s="69">
        <v>95.7</v>
      </c>
      <c r="J86" s="69">
        <v>131.80000000000001</v>
      </c>
      <c r="K86" s="69">
        <v>116.4</v>
      </c>
      <c r="L86" s="69">
        <v>98.2</v>
      </c>
      <c r="M86" s="69">
        <v>101.9</v>
      </c>
      <c r="N86" s="69">
        <v>107.5</v>
      </c>
      <c r="O86" s="69">
        <v>122.7</v>
      </c>
      <c r="P86" s="69">
        <v>106.6</v>
      </c>
      <c r="Q86" s="69">
        <v>109.7</v>
      </c>
      <c r="R86" s="69">
        <v>112.2</v>
      </c>
      <c r="S86" s="69">
        <v>120.8</v>
      </c>
      <c r="T86" s="69">
        <v>100.6</v>
      </c>
      <c r="U86" s="69">
        <v>119.9</v>
      </c>
      <c r="V86" s="69">
        <v>109</v>
      </c>
      <c r="W86" s="83">
        <v>108.1</v>
      </c>
      <c r="X86" s="87">
        <v>97.9</v>
      </c>
      <c r="Y86" s="87">
        <v>110.4</v>
      </c>
      <c r="Z86" s="83">
        <v>105.6</v>
      </c>
      <c r="AA86" s="108">
        <v>112</v>
      </c>
      <c r="AB86" s="62">
        <v>110.3</v>
      </c>
      <c r="AC86" s="108">
        <v>112</v>
      </c>
      <c r="AD86" s="88">
        <v>105.5</v>
      </c>
      <c r="AE86" s="62">
        <v>105.9</v>
      </c>
      <c r="AF86" s="82">
        <v>127.1</v>
      </c>
      <c r="AG86" s="82">
        <v>112.9</v>
      </c>
      <c r="AH86" s="82">
        <v>102.6</v>
      </c>
      <c r="AI86" s="235">
        <v>106.2</v>
      </c>
      <c r="AJ86" s="245" t="s">
        <v>359</v>
      </c>
    </row>
    <row r="87" spans="1:36" s="9" customFormat="1" ht="28.5" customHeight="1">
      <c r="A87" s="66" t="s">
        <v>69</v>
      </c>
      <c r="B87" s="67" t="s">
        <v>0</v>
      </c>
      <c r="C87" s="67" t="s">
        <v>0</v>
      </c>
      <c r="D87" s="69">
        <v>1904.6</v>
      </c>
      <c r="E87" s="69">
        <v>1171.2</v>
      </c>
      <c r="F87" s="69">
        <v>179.2</v>
      </c>
      <c r="G87" s="69">
        <v>117.3</v>
      </c>
      <c r="H87" s="69">
        <v>104.4</v>
      </c>
      <c r="I87" s="69">
        <v>106.5</v>
      </c>
      <c r="J87" s="69">
        <v>106.7</v>
      </c>
      <c r="K87" s="69">
        <v>106.5</v>
      </c>
      <c r="L87" s="69">
        <v>108.8</v>
      </c>
      <c r="M87" s="69">
        <v>104.5</v>
      </c>
      <c r="N87" s="69">
        <v>103</v>
      </c>
      <c r="O87" s="69">
        <v>105.6</v>
      </c>
      <c r="P87" s="69">
        <v>105.3</v>
      </c>
      <c r="Q87" s="69">
        <v>105</v>
      </c>
      <c r="R87" s="69">
        <v>107.1</v>
      </c>
      <c r="S87" s="69">
        <v>108.5</v>
      </c>
      <c r="T87" s="69">
        <v>104.5</v>
      </c>
      <c r="U87" s="69">
        <v>103.6</v>
      </c>
      <c r="V87" s="69">
        <v>105.4</v>
      </c>
      <c r="W87" s="83">
        <v>104.6</v>
      </c>
      <c r="X87" s="87">
        <v>103.3</v>
      </c>
      <c r="Y87" s="87">
        <v>104.4</v>
      </c>
      <c r="Z87" s="83">
        <v>102.8</v>
      </c>
      <c r="AA87" s="108">
        <v>104.7</v>
      </c>
      <c r="AB87" s="83">
        <v>105</v>
      </c>
      <c r="AC87" s="108">
        <v>103.9</v>
      </c>
      <c r="AD87" s="88">
        <v>101.6</v>
      </c>
      <c r="AE87" s="87">
        <v>99.7</v>
      </c>
      <c r="AF87" s="87">
        <v>105.7</v>
      </c>
      <c r="AG87" s="87" t="s">
        <v>17</v>
      </c>
      <c r="AH87" s="62">
        <v>106.8</v>
      </c>
      <c r="AI87" s="235">
        <v>101.4</v>
      </c>
      <c r="AJ87" s="245" t="s">
        <v>360</v>
      </c>
    </row>
    <row r="88" spans="1:36" s="9" customFormat="1" ht="31.5" customHeight="1">
      <c r="A88" s="66" t="s">
        <v>70</v>
      </c>
      <c r="B88" s="67" t="s">
        <v>0</v>
      </c>
      <c r="C88" s="67" t="s">
        <v>0</v>
      </c>
      <c r="D88" s="69">
        <v>931.1</v>
      </c>
      <c r="E88" s="69">
        <v>1677.5</v>
      </c>
      <c r="F88" s="69">
        <v>216.5</v>
      </c>
      <c r="G88" s="69">
        <v>122.7</v>
      </c>
      <c r="H88" s="69">
        <v>105.9</v>
      </c>
      <c r="I88" s="69">
        <v>94.6</v>
      </c>
      <c r="J88" s="69">
        <v>124.8</v>
      </c>
      <c r="K88" s="69">
        <v>124.9</v>
      </c>
      <c r="L88" s="69">
        <v>108.3</v>
      </c>
      <c r="M88" s="69">
        <v>97.7</v>
      </c>
      <c r="N88" s="69">
        <v>131.69999999999999</v>
      </c>
      <c r="O88" s="69">
        <v>104</v>
      </c>
      <c r="P88" s="69">
        <v>100.4</v>
      </c>
      <c r="Q88" s="69">
        <v>109.5</v>
      </c>
      <c r="R88" s="69">
        <v>139.1</v>
      </c>
      <c r="S88" s="69">
        <v>119.3</v>
      </c>
      <c r="T88" s="69">
        <v>87.3</v>
      </c>
      <c r="U88" s="69">
        <v>123.4</v>
      </c>
      <c r="V88" s="69">
        <v>98.3</v>
      </c>
      <c r="W88" s="83">
        <v>122.4</v>
      </c>
      <c r="X88" s="82">
        <v>93</v>
      </c>
      <c r="Y88" s="87">
        <v>113.3</v>
      </c>
      <c r="Z88" s="83">
        <v>102.7</v>
      </c>
      <c r="AA88" s="108">
        <v>107.5</v>
      </c>
      <c r="AB88" s="62">
        <v>102.6</v>
      </c>
      <c r="AC88" s="85">
        <v>107.8</v>
      </c>
      <c r="AD88" s="88">
        <v>115.9</v>
      </c>
      <c r="AE88" s="87">
        <v>115.3</v>
      </c>
      <c r="AF88" s="87">
        <v>117.3</v>
      </c>
      <c r="AG88" s="87">
        <v>109</v>
      </c>
      <c r="AH88" s="62">
        <v>95.3</v>
      </c>
      <c r="AI88" s="234">
        <v>97.7</v>
      </c>
      <c r="AJ88" s="242" t="s">
        <v>361</v>
      </c>
    </row>
    <row r="89" spans="1:36" s="9" customFormat="1" ht="27.75" customHeight="1">
      <c r="A89" s="66" t="s">
        <v>71</v>
      </c>
      <c r="B89" s="67" t="s">
        <v>0</v>
      </c>
      <c r="C89" s="67" t="s">
        <v>0</v>
      </c>
      <c r="D89" s="67" t="s">
        <v>0</v>
      </c>
      <c r="E89" s="67" t="s">
        <v>0</v>
      </c>
      <c r="F89" s="67" t="s">
        <v>0</v>
      </c>
      <c r="G89" s="67" t="s">
        <v>0</v>
      </c>
      <c r="H89" s="67" t="s">
        <v>0</v>
      </c>
      <c r="I89" s="67" t="s">
        <v>0</v>
      </c>
      <c r="J89" s="67" t="s">
        <v>0</v>
      </c>
      <c r="K89" s="67" t="s">
        <v>0</v>
      </c>
      <c r="L89" s="67" t="s">
        <v>0</v>
      </c>
      <c r="M89" s="67" t="s">
        <v>0</v>
      </c>
      <c r="N89" s="67" t="s">
        <v>0</v>
      </c>
      <c r="O89" s="67" t="s">
        <v>0</v>
      </c>
      <c r="P89" s="67" t="s">
        <v>0</v>
      </c>
      <c r="Q89" s="145">
        <v>102.9</v>
      </c>
      <c r="R89" s="69">
        <v>108.9</v>
      </c>
      <c r="S89" s="69">
        <v>110.1</v>
      </c>
      <c r="T89" s="69">
        <v>104.3</v>
      </c>
      <c r="U89" s="69">
        <v>104.1</v>
      </c>
      <c r="V89" s="69">
        <v>108.8</v>
      </c>
      <c r="W89" s="83">
        <v>99.2</v>
      </c>
      <c r="X89" s="87">
        <v>102.1</v>
      </c>
      <c r="Y89" s="87">
        <v>101.8</v>
      </c>
      <c r="Z89" s="83">
        <v>101.3</v>
      </c>
      <c r="AA89" s="108">
        <v>107.5</v>
      </c>
      <c r="AB89" s="58" t="s">
        <v>271</v>
      </c>
      <c r="AC89" s="61" t="s">
        <v>272</v>
      </c>
      <c r="AD89" s="61" t="s">
        <v>273</v>
      </c>
      <c r="AE89" s="58" t="s">
        <v>274</v>
      </c>
      <c r="AF89" s="58" t="s">
        <v>275</v>
      </c>
      <c r="AG89" s="58" t="s">
        <v>276</v>
      </c>
      <c r="AH89" s="58" t="s">
        <v>277</v>
      </c>
      <c r="AI89" s="233" t="s">
        <v>278</v>
      </c>
      <c r="AJ89" s="242" t="s">
        <v>362</v>
      </c>
    </row>
    <row r="90" spans="1:36" s="9" customFormat="1" ht="32.25" customHeight="1">
      <c r="A90" s="66" t="s">
        <v>72</v>
      </c>
      <c r="B90" s="67" t="s">
        <v>0</v>
      </c>
      <c r="C90" s="67" t="s">
        <v>0</v>
      </c>
      <c r="D90" s="67" t="s">
        <v>0</v>
      </c>
      <c r="E90" s="67" t="s">
        <v>0</v>
      </c>
      <c r="F90" s="67" t="s">
        <v>0</v>
      </c>
      <c r="G90" s="67" t="s">
        <v>0</v>
      </c>
      <c r="H90" s="67" t="s">
        <v>0</v>
      </c>
      <c r="I90" s="67" t="s">
        <v>0</v>
      </c>
      <c r="J90" s="67" t="s">
        <v>0</v>
      </c>
      <c r="K90" s="67" t="s">
        <v>0</v>
      </c>
      <c r="L90" s="67" t="s">
        <v>0</v>
      </c>
      <c r="M90" s="67" t="s">
        <v>0</v>
      </c>
      <c r="N90" s="67" t="s">
        <v>0</v>
      </c>
      <c r="O90" s="67" t="s">
        <v>0</v>
      </c>
      <c r="P90" s="67" t="s">
        <v>0</v>
      </c>
      <c r="Q90" s="67" t="s">
        <v>0</v>
      </c>
      <c r="R90" s="67" t="s">
        <v>0</v>
      </c>
      <c r="S90" s="67" t="s">
        <v>0</v>
      </c>
      <c r="T90" s="67" t="s">
        <v>0</v>
      </c>
      <c r="U90" s="67">
        <v>110.1</v>
      </c>
      <c r="V90" s="67">
        <v>104.1</v>
      </c>
      <c r="W90" s="67">
        <v>104.3</v>
      </c>
      <c r="X90" s="87">
        <v>105.8</v>
      </c>
      <c r="Y90" s="87">
        <v>105.1</v>
      </c>
      <c r="Z90" s="83">
        <v>104.2</v>
      </c>
      <c r="AA90" s="108">
        <v>106.1</v>
      </c>
      <c r="AB90" s="58">
        <v>106.9</v>
      </c>
      <c r="AC90" s="61">
        <v>112.2</v>
      </c>
      <c r="AD90" s="61">
        <v>108.6</v>
      </c>
      <c r="AE90" s="58" t="s">
        <v>279</v>
      </c>
      <c r="AF90" s="58" t="s">
        <v>280</v>
      </c>
      <c r="AG90" s="58" t="s">
        <v>281</v>
      </c>
      <c r="AH90" s="58" t="s">
        <v>282</v>
      </c>
      <c r="AI90" s="233" t="s">
        <v>283</v>
      </c>
      <c r="AJ90" s="286" t="s">
        <v>363</v>
      </c>
    </row>
    <row r="91" spans="1:36" s="9" customFormat="1" ht="32.25" customHeight="1">
      <c r="A91" s="66" t="s">
        <v>73</v>
      </c>
      <c r="B91" s="67" t="s">
        <v>0</v>
      </c>
      <c r="C91" s="69">
        <v>2162.6999999999998</v>
      </c>
      <c r="D91" s="69">
        <v>1363.1</v>
      </c>
      <c r="E91" s="69">
        <v>2176.8000000000002</v>
      </c>
      <c r="F91" s="69">
        <v>132</v>
      </c>
      <c r="G91" s="69">
        <v>121.1</v>
      </c>
      <c r="H91" s="69">
        <v>121.6</v>
      </c>
      <c r="I91" s="69">
        <v>117.2</v>
      </c>
      <c r="J91" s="69">
        <v>109.5</v>
      </c>
      <c r="K91" s="69">
        <v>122.7</v>
      </c>
      <c r="L91" s="69">
        <v>104.1</v>
      </c>
      <c r="M91" s="69">
        <v>108.7</v>
      </c>
      <c r="N91" s="69">
        <v>110.2</v>
      </c>
      <c r="O91" s="69">
        <v>111.4</v>
      </c>
      <c r="P91" s="69">
        <v>100.6</v>
      </c>
      <c r="Q91" s="69">
        <v>111.7</v>
      </c>
      <c r="R91" s="69">
        <v>100.4</v>
      </c>
      <c r="S91" s="69">
        <v>110.5</v>
      </c>
      <c r="T91" s="69">
        <v>101.3</v>
      </c>
      <c r="U91" s="69">
        <v>111.8</v>
      </c>
      <c r="V91" s="69">
        <v>116.4</v>
      </c>
      <c r="W91" s="83">
        <v>115.9</v>
      </c>
      <c r="X91" s="87">
        <v>102.4</v>
      </c>
      <c r="Y91" s="87">
        <v>113.6</v>
      </c>
      <c r="Z91" s="83">
        <v>125.9</v>
      </c>
      <c r="AA91" s="108">
        <v>104.6</v>
      </c>
      <c r="AB91" s="62">
        <v>106.8</v>
      </c>
      <c r="AC91" s="85">
        <v>131.1</v>
      </c>
      <c r="AD91" s="92">
        <v>103</v>
      </c>
      <c r="AE91" s="82">
        <v>102.8</v>
      </c>
      <c r="AF91" s="82">
        <v>108.8</v>
      </c>
      <c r="AG91" s="82">
        <v>104.5</v>
      </c>
      <c r="AH91" s="82">
        <v>103.4</v>
      </c>
      <c r="AI91" s="235">
        <v>104.3</v>
      </c>
      <c r="AJ91" s="245" t="s">
        <v>364</v>
      </c>
    </row>
    <row r="92" spans="1:36" s="9" customFormat="1" ht="27" customHeight="1">
      <c r="A92" s="66" t="s">
        <v>74</v>
      </c>
      <c r="B92" s="67" t="s">
        <v>0</v>
      </c>
      <c r="C92" s="67" t="s">
        <v>0</v>
      </c>
      <c r="D92" s="67" t="s">
        <v>0</v>
      </c>
      <c r="E92" s="67" t="s">
        <v>0</v>
      </c>
      <c r="F92" s="67" t="s">
        <v>0</v>
      </c>
      <c r="G92" s="67" t="s">
        <v>0</v>
      </c>
      <c r="H92" s="67" t="s">
        <v>0</v>
      </c>
      <c r="I92" s="69">
        <v>104.5</v>
      </c>
      <c r="J92" s="69">
        <v>133.6</v>
      </c>
      <c r="K92" s="69">
        <v>102.3</v>
      </c>
      <c r="L92" s="69">
        <v>100.1</v>
      </c>
      <c r="M92" s="69">
        <v>113.5</v>
      </c>
      <c r="N92" s="69">
        <v>118.5</v>
      </c>
      <c r="O92" s="69">
        <v>107.1</v>
      </c>
      <c r="P92" s="69">
        <v>106</v>
      </c>
      <c r="Q92" s="69">
        <v>138.6</v>
      </c>
      <c r="R92" s="69">
        <v>100.8</v>
      </c>
      <c r="S92" s="69">
        <v>112.5</v>
      </c>
      <c r="T92" s="69">
        <v>104.9</v>
      </c>
      <c r="U92" s="69">
        <v>102.3</v>
      </c>
      <c r="V92" s="69">
        <v>98.1</v>
      </c>
      <c r="W92" s="83">
        <v>106</v>
      </c>
      <c r="X92" s="87">
        <v>100.4</v>
      </c>
      <c r="Y92" s="87">
        <v>115.9</v>
      </c>
      <c r="Z92" s="83">
        <v>112</v>
      </c>
      <c r="AA92" s="108">
        <v>109.8</v>
      </c>
      <c r="AB92" s="62">
        <v>102.3</v>
      </c>
      <c r="AC92" s="85">
        <v>104.5</v>
      </c>
      <c r="AD92" s="92">
        <v>103</v>
      </c>
      <c r="AE92" s="82">
        <v>102.1</v>
      </c>
      <c r="AF92" s="82">
        <v>106.8</v>
      </c>
      <c r="AG92" s="82">
        <v>105.1</v>
      </c>
      <c r="AH92" s="82">
        <v>106.4</v>
      </c>
      <c r="AI92" s="235">
        <v>100.9</v>
      </c>
      <c r="AJ92" s="245" t="s">
        <v>365</v>
      </c>
    </row>
    <row r="93" spans="1:36" s="9" customFormat="1" ht="27.75" customHeight="1">
      <c r="A93" s="66" t="s">
        <v>75</v>
      </c>
      <c r="B93" s="67" t="s">
        <v>0</v>
      </c>
      <c r="C93" s="67" t="s">
        <v>0</v>
      </c>
      <c r="D93" s="67" t="s">
        <v>0</v>
      </c>
      <c r="E93" s="67" t="s">
        <v>0</v>
      </c>
      <c r="F93" s="67" t="s">
        <v>0</v>
      </c>
      <c r="G93" s="67" t="s">
        <v>0</v>
      </c>
      <c r="H93" s="67" t="s">
        <v>0</v>
      </c>
      <c r="I93" s="69">
        <v>100.1</v>
      </c>
      <c r="J93" s="69">
        <v>141.5</v>
      </c>
      <c r="K93" s="69">
        <v>101.7</v>
      </c>
      <c r="L93" s="69">
        <v>126.5</v>
      </c>
      <c r="M93" s="69">
        <v>101</v>
      </c>
      <c r="N93" s="69">
        <v>100.5</v>
      </c>
      <c r="O93" s="69">
        <v>93.2</v>
      </c>
      <c r="P93" s="69">
        <v>95.5</v>
      </c>
      <c r="Q93" s="69">
        <v>94</v>
      </c>
      <c r="R93" s="69">
        <v>96</v>
      </c>
      <c r="S93" s="69">
        <v>100.2</v>
      </c>
      <c r="T93" s="69">
        <v>99.7</v>
      </c>
      <c r="U93" s="69">
        <v>110.6</v>
      </c>
      <c r="V93" s="69">
        <v>94.5</v>
      </c>
      <c r="W93" s="83">
        <v>91.5</v>
      </c>
      <c r="X93" s="87">
        <v>94.2</v>
      </c>
      <c r="Y93" s="82">
        <v>95</v>
      </c>
      <c r="Z93" s="83">
        <v>100.7</v>
      </c>
      <c r="AA93" s="108">
        <v>98</v>
      </c>
      <c r="AB93" s="62">
        <v>106.6</v>
      </c>
      <c r="AC93" s="85">
        <v>111.2</v>
      </c>
      <c r="AD93" s="88">
        <v>101.7</v>
      </c>
      <c r="AE93" s="82">
        <v>99.8</v>
      </c>
      <c r="AF93" s="82">
        <v>100.4</v>
      </c>
      <c r="AG93" s="82">
        <v>100.2</v>
      </c>
      <c r="AH93" s="82">
        <v>101.8</v>
      </c>
      <c r="AI93" s="235">
        <v>100.2</v>
      </c>
      <c r="AJ93" s="245" t="s">
        <v>366</v>
      </c>
    </row>
    <row r="94" spans="1:36" s="9" customFormat="1" ht="27.75" customHeight="1">
      <c r="A94" s="66" t="s">
        <v>76</v>
      </c>
      <c r="B94" s="67" t="s">
        <v>0</v>
      </c>
      <c r="C94" s="67" t="s">
        <v>0</v>
      </c>
      <c r="D94" s="67" t="s">
        <v>0</v>
      </c>
      <c r="E94" s="67" t="s">
        <v>0</v>
      </c>
      <c r="F94" s="67" t="s">
        <v>0</v>
      </c>
      <c r="G94" s="67" t="s">
        <v>0</v>
      </c>
      <c r="H94" s="67" t="s">
        <v>0</v>
      </c>
      <c r="I94" s="67" t="s">
        <v>0</v>
      </c>
      <c r="J94" s="67" t="s">
        <v>0</v>
      </c>
      <c r="K94" s="67" t="s">
        <v>0</v>
      </c>
      <c r="L94" s="67" t="s">
        <v>0</v>
      </c>
      <c r="M94" s="67" t="s">
        <v>0</v>
      </c>
      <c r="N94" s="67" t="s">
        <v>0</v>
      </c>
      <c r="O94" s="67" t="s">
        <v>0</v>
      </c>
      <c r="P94" s="67" t="s">
        <v>0</v>
      </c>
      <c r="Q94" s="62">
        <v>109.8</v>
      </c>
      <c r="R94" s="62">
        <v>111.3</v>
      </c>
      <c r="S94" s="62">
        <v>107.8</v>
      </c>
      <c r="T94" s="62">
        <v>103.1</v>
      </c>
      <c r="U94" s="62">
        <v>110.8</v>
      </c>
      <c r="V94" s="62">
        <v>104.3</v>
      </c>
      <c r="W94" s="83">
        <v>108.1</v>
      </c>
      <c r="X94" s="62">
        <v>102.8</v>
      </c>
      <c r="Y94" s="87">
        <v>109.2</v>
      </c>
      <c r="Z94" s="83">
        <v>104.9</v>
      </c>
      <c r="AA94" s="108">
        <v>111.8</v>
      </c>
      <c r="AB94" s="62">
        <v>106.3</v>
      </c>
      <c r="AC94" s="85">
        <v>105.6</v>
      </c>
      <c r="AD94" s="88">
        <v>103.8</v>
      </c>
      <c r="AE94" s="62">
        <v>109.8</v>
      </c>
      <c r="AF94" s="62">
        <v>113.2</v>
      </c>
      <c r="AG94" s="87" t="s">
        <v>18</v>
      </c>
      <c r="AH94" s="62">
        <v>101.6</v>
      </c>
      <c r="AI94" s="234">
        <v>105.3</v>
      </c>
      <c r="AJ94" s="245" t="s">
        <v>367</v>
      </c>
    </row>
    <row r="95" spans="1:36" s="9" customFormat="1" ht="27.75" customHeight="1">
      <c r="A95" s="66" t="s">
        <v>77</v>
      </c>
      <c r="B95" s="67" t="s">
        <v>0</v>
      </c>
      <c r="C95" s="67" t="s">
        <v>0</v>
      </c>
      <c r="D95" s="67" t="s">
        <v>0</v>
      </c>
      <c r="E95" s="67" t="s">
        <v>0</v>
      </c>
      <c r="F95" s="67" t="s">
        <v>0</v>
      </c>
      <c r="G95" s="67" t="s">
        <v>0</v>
      </c>
      <c r="H95" s="69">
        <v>103.3</v>
      </c>
      <c r="I95" s="69">
        <v>95.2</v>
      </c>
      <c r="J95" s="69">
        <v>108.9</v>
      </c>
      <c r="K95" s="69">
        <v>122.2</v>
      </c>
      <c r="L95" s="69">
        <v>79.2</v>
      </c>
      <c r="M95" s="69">
        <v>137.1</v>
      </c>
      <c r="N95" s="69">
        <v>111.8</v>
      </c>
      <c r="O95" s="69">
        <v>148.80000000000001</v>
      </c>
      <c r="P95" s="69">
        <v>126</v>
      </c>
      <c r="Q95" s="69">
        <v>115.2</v>
      </c>
      <c r="R95" s="145">
        <v>146.5</v>
      </c>
      <c r="S95" s="69">
        <v>86.4</v>
      </c>
      <c r="T95" s="69">
        <v>110.2</v>
      </c>
      <c r="U95" s="69">
        <v>122.3</v>
      </c>
      <c r="V95" s="69">
        <v>131.1</v>
      </c>
      <c r="W95" s="83">
        <v>97.7</v>
      </c>
      <c r="X95" s="62">
        <v>94.4</v>
      </c>
      <c r="Y95" s="87">
        <v>92.3</v>
      </c>
      <c r="Z95" s="83">
        <v>73.5</v>
      </c>
      <c r="AA95" s="58" t="s">
        <v>284</v>
      </c>
      <c r="AB95" s="58" t="s">
        <v>285</v>
      </c>
      <c r="AC95" s="218" t="s">
        <v>286</v>
      </c>
      <c r="AD95" s="61" t="s">
        <v>287</v>
      </c>
      <c r="AE95" s="62">
        <v>92.3</v>
      </c>
      <c r="AF95" s="82" t="s">
        <v>15</v>
      </c>
      <c r="AG95" s="87">
        <v>109.4</v>
      </c>
      <c r="AH95" s="25">
        <v>102.9</v>
      </c>
      <c r="AI95" s="232">
        <v>109.1</v>
      </c>
      <c r="AJ95" s="241" t="s">
        <v>368</v>
      </c>
    </row>
    <row r="96" spans="1:36" s="9" customFormat="1" ht="29.25" customHeight="1">
      <c r="A96" s="66" t="s">
        <v>78</v>
      </c>
      <c r="B96" s="67" t="s">
        <v>0</v>
      </c>
      <c r="C96" s="67" t="s">
        <v>0</v>
      </c>
      <c r="D96" s="67" t="s">
        <v>0</v>
      </c>
      <c r="E96" s="67" t="s">
        <v>0</v>
      </c>
      <c r="F96" s="67" t="s">
        <v>0</v>
      </c>
      <c r="G96" s="67" t="s">
        <v>0</v>
      </c>
      <c r="H96" s="69">
        <v>121</v>
      </c>
      <c r="I96" s="69">
        <v>263.10000000000002</v>
      </c>
      <c r="J96" s="69">
        <v>115.5</v>
      </c>
      <c r="K96" s="69">
        <v>140.80000000000001</v>
      </c>
      <c r="L96" s="69">
        <v>116.8</v>
      </c>
      <c r="M96" s="69">
        <v>112.6</v>
      </c>
      <c r="N96" s="69">
        <v>126.1</v>
      </c>
      <c r="O96" s="69">
        <v>126.3</v>
      </c>
      <c r="P96" s="69">
        <v>114.8</v>
      </c>
      <c r="Q96" s="69">
        <v>111.1</v>
      </c>
      <c r="R96" s="145">
        <v>114.9</v>
      </c>
      <c r="S96" s="69">
        <v>113.6</v>
      </c>
      <c r="T96" s="69">
        <v>100.8</v>
      </c>
      <c r="U96" s="69">
        <v>111</v>
      </c>
      <c r="V96" s="69">
        <v>103.2</v>
      </c>
      <c r="W96" s="83">
        <v>93.2</v>
      </c>
      <c r="X96" s="62">
        <v>105.4</v>
      </c>
      <c r="Y96" s="87">
        <v>104.8</v>
      </c>
      <c r="Z96" s="83">
        <v>89</v>
      </c>
      <c r="AA96" s="219" t="s">
        <v>288</v>
      </c>
      <c r="AB96" s="220" t="s">
        <v>289</v>
      </c>
      <c r="AC96" s="218" t="s">
        <v>290</v>
      </c>
      <c r="AD96" s="61" t="s">
        <v>291</v>
      </c>
      <c r="AE96" s="62">
        <v>105.4</v>
      </c>
      <c r="AF96" s="82" t="s">
        <v>16</v>
      </c>
      <c r="AG96" s="82">
        <v>111</v>
      </c>
      <c r="AH96" s="25">
        <v>92.8</v>
      </c>
      <c r="AI96" s="232">
        <v>106.5</v>
      </c>
      <c r="AJ96" s="241" t="s">
        <v>369</v>
      </c>
    </row>
    <row r="97" spans="1:36" s="7" customFormat="1" ht="21.6" customHeight="1">
      <c r="A97" s="43" t="s">
        <v>79</v>
      </c>
      <c r="B97" s="74"/>
      <c r="C97" s="74"/>
      <c r="D97" s="74"/>
      <c r="E97" s="74"/>
      <c r="F97" s="74"/>
      <c r="G97" s="74"/>
      <c r="H97" s="74"/>
      <c r="I97" s="74"/>
      <c r="J97" s="74"/>
      <c r="K97" s="74"/>
      <c r="L97" s="74"/>
      <c r="M97" s="74"/>
      <c r="N97" s="74"/>
      <c r="O97" s="74"/>
      <c r="P97" s="74"/>
      <c r="Q97" s="74"/>
      <c r="R97" s="74"/>
      <c r="S97" s="74"/>
      <c r="T97" s="74"/>
      <c r="U97" s="74"/>
      <c r="V97" s="74"/>
      <c r="W97" s="50"/>
      <c r="X97" s="51"/>
      <c r="Y97" s="51"/>
      <c r="Z97" s="52"/>
      <c r="AA97" s="53"/>
      <c r="AB97" s="53"/>
      <c r="AC97" s="53"/>
      <c r="AD97" s="54"/>
      <c r="AE97" s="52"/>
      <c r="AF97" s="52"/>
      <c r="AG97" s="52"/>
      <c r="AH97" s="55"/>
      <c r="AI97" s="55"/>
      <c r="AJ97" s="285"/>
    </row>
    <row r="98" spans="1:36" s="9" customFormat="1" ht="14.45" customHeight="1">
      <c r="A98" s="57" t="s">
        <v>80</v>
      </c>
      <c r="B98" s="28"/>
      <c r="C98" s="28"/>
      <c r="D98" s="28"/>
      <c r="E98" s="28"/>
      <c r="F98" s="28"/>
      <c r="G98" s="28"/>
      <c r="H98" s="28"/>
      <c r="I98" s="28"/>
      <c r="J98" s="28"/>
      <c r="K98" s="28"/>
      <c r="L98" s="28"/>
      <c r="M98" s="28"/>
      <c r="N98" s="28"/>
      <c r="O98" s="28"/>
      <c r="P98" s="28"/>
      <c r="Q98" s="28"/>
      <c r="R98" s="28"/>
      <c r="S98" s="28"/>
      <c r="T98" s="28"/>
      <c r="U98" s="28"/>
      <c r="V98" s="28"/>
      <c r="W98" s="28"/>
      <c r="X98" s="58"/>
      <c r="Y98" s="58"/>
      <c r="Z98" s="59"/>
      <c r="AA98" s="60"/>
      <c r="AB98" s="8"/>
      <c r="AC98" s="31"/>
      <c r="AD98" s="32"/>
      <c r="AE98" s="8"/>
      <c r="AF98" s="8"/>
      <c r="AG98" s="8"/>
      <c r="AH98" s="33"/>
      <c r="AI98" s="33"/>
      <c r="AJ98" s="240"/>
    </row>
    <row r="99" spans="1:36" s="9" customFormat="1" ht="15" customHeight="1">
      <c r="A99" s="57" t="s">
        <v>81</v>
      </c>
      <c r="B99" s="75" t="s">
        <v>197</v>
      </c>
      <c r="C99" s="75" t="s">
        <v>198</v>
      </c>
      <c r="D99" s="75">
        <v>29423.1</v>
      </c>
      <c r="E99" s="75">
        <v>423468.79999999999</v>
      </c>
      <c r="F99" s="75">
        <v>1014190</v>
      </c>
      <c r="G99" s="75">
        <v>1415749.7</v>
      </c>
      <c r="H99" s="75">
        <v>1672142.5</v>
      </c>
      <c r="I99" s="75">
        <v>1733263.5</v>
      </c>
      <c r="J99" s="75">
        <v>2016456.3</v>
      </c>
      <c r="K99" s="75">
        <v>2599901.6</v>
      </c>
      <c r="L99" s="75">
        <v>3250593.3</v>
      </c>
      <c r="M99" s="75">
        <v>3776277.3</v>
      </c>
      <c r="N99" s="75">
        <v>4611975.3</v>
      </c>
      <c r="O99" s="75">
        <v>5870134.2999999998</v>
      </c>
      <c r="P99" s="75">
        <v>7590593.5</v>
      </c>
      <c r="Q99" s="75">
        <v>10213731.199999999</v>
      </c>
      <c r="R99" s="75">
        <v>12849794</v>
      </c>
      <c r="S99" s="75">
        <v>16052919.199999999</v>
      </c>
      <c r="T99" s="75">
        <v>17007647</v>
      </c>
      <c r="U99" s="75">
        <v>21815517</v>
      </c>
      <c r="V99" s="75">
        <v>28243052.699999999</v>
      </c>
      <c r="W99" s="75">
        <v>31015186.600000001</v>
      </c>
      <c r="X99" s="75">
        <v>35999025.100000001</v>
      </c>
      <c r="Y99" s="75">
        <v>39675832.899999999</v>
      </c>
      <c r="Z99" s="75">
        <v>40884133.600000001</v>
      </c>
      <c r="AA99" s="76" t="s">
        <v>6</v>
      </c>
      <c r="AB99" s="222" t="s">
        <v>292</v>
      </c>
      <c r="AC99" s="77">
        <v>61819536.399999999</v>
      </c>
      <c r="AD99" s="77">
        <v>69532626.5</v>
      </c>
      <c r="AE99" s="75">
        <v>70649033.200000003</v>
      </c>
      <c r="AF99" s="237">
        <v>83951587.900000006</v>
      </c>
      <c r="AG99" s="237">
        <v>103765518.2</v>
      </c>
      <c r="AH99" s="241">
        <v>119442289.7</v>
      </c>
      <c r="AI99" s="241">
        <v>136693318.30000001</v>
      </c>
      <c r="AJ99" s="241" t="s">
        <v>370</v>
      </c>
    </row>
    <row r="100" spans="1:36" s="9" customFormat="1" ht="15.6" customHeight="1">
      <c r="A100" s="66" t="s">
        <v>82</v>
      </c>
      <c r="B100" s="78" t="s">
        <v>0</v>
      </c>
      <c r="C100" s="78" t="s">
        <v>0</v>
      </c>
      <c r="D100" s="75">
        <v>11404.3</v>
      </c>
      <c r="E100" s="75">
        <v>11881.8</v>
      </c>
      <c r="F100" s="75">
        <v>16639.7</v>
      </c>
      <c r="G100" s="75">
        <v>21036.400000000001</v>
      </c>
      <c r="H100" s="75">
        <v>22165.200000000001</v>
      </c>
      <c r="I100" s="75">
        <v>22136.2</v>
      </c>
      <c r="J100" s="75">
        <v>16871.3</v>
      </c>
      <c r="K100" s="75">
        <v>18292.400000000001</v>
      </c>
      <c r="L100" s="75">
        <v>22152.1</v>
      </c>
      <c r="M100" s="75">
        <v>24636.5</v>
      </c>
      <c r="N100" s="75">
        <v>30832.799999999999</v>
      </c>
      <c r="O100" s="75">
        <v>43150.1</v>
      </c>
      <c r="P100" s="75">
        <v>57123.7</v>
      </c>
      <c r="Q100" s="75">
        <v>81003.5</v>
      </c>
      <c r="R100" s="75">
        <v>104853.5</v>
      </c>
      <c r="S100" s="75">
        <v>133440.70000000001</v>
      </c>
      <c r="T100" s="75">
        <v>115306.1</v>
      </c>
      <c r="U100" s="75">
        <v>148052.4</v>
      </c>
      <c r="V100" s="75">
        <v>192627.6</v>
      </c>
      <c r="W100" s="75">
        <v>208002.1</v>
      </c>
      <c r="X100" s="75">
        <v>236633.3</v>
      </c>
      <c r="Y100" s="75">
        <v>221417.7</v>
      </c>
      <c r="Z100" s="75">
        <v>184387</v>
      </c>
      <c r="AA100" s="76" t="s">
        <v>7</v>
      </c>
      <c r="AB100" s="222" t="s">
        <v>293</v>
      </c>
      <c r="AC100" s="77">
        <v>179337.8</v>
      </c>
      <c r="AD100" s="77">
        <v>181665.9</v>
      </c>
      <c r="AE100" s="75">
        <v>171083.7</v>
      </c>
      <c r="AF100" s="237">
        <v>197055.6</v>
      </c>
      <c r="AG100" s="237">
        <v>225342.1</v>
      </c>
      <c r="AH100" s="241">
        <v>261756.9</v>
      </c>
      <c r="AI100" s="241">
        <v>291183.8</v>
      </c>
      <c r="AJ100" s="241" t="s">
        <v>371</v>
      </c>
    </row>
    <row r="101" spans="1:36" s="9" customFormat="1" ht="15.75" customHeight="1">
      <c r="A101" s="57" t="s">
        <v>83</v>
      </c>
      <c r="B101" s="78"/>
      <c r="C101" s="78"/>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6"/>
      <c r="AB101" s="222"/>
      <c r="AC101" s="77"/>
      <c r="AD101" s="77"/>
      <c r="AE101" s="59"/>
      <c r="AF101" s="243"/>
      <c r="AG101" s="243"/>
      <c r="AH101" s="240"/>
      <c r="AI101" s="240"/>
      <c r="AJ101" s="240"/>
    </row>
    <row r="102" spans="1:36" s="9" customFormat="1" ht="14.45" customHeight="1">
      <c r="A102" s="57" t="s">
        <v>23</v>
      </c>
      <c r="B102" s="28">
        <v>89</v>
      </c>
      <c r="C102" s="28">
        <v>94.7</v>
      </c>
      <c r="D102" s="28">
        <v>90.8</v>
      </c>
      <c r="E102" s="28">
        <v>87.4</v>
      </c>
      <c r="F102" s="28">
        <v>91.8</v>
      </c>
      <c r="G102" s="28">
        <v>100.5</v>
      </c>
      <c r="H102" s="28">
        <v>101.7</v>
      </c>
      <c r="I102" s="28">
        <v>98.1</v>
      </c>
      <c r="J102" s="28">
        <v>102.7</v>
      </c>
      <c r="K102" s="28">
        <v>109.8</v>
      </c>
      <c r="L102" s="28">
        <v>113.5</v>
      </c>
      <c r="M102" s="28">
        <v>109.8</v>
      </c>
      <c r="N102" s="28">
        <v>109.3</v>
      </c>
      <c r="O102" s="28">
        <v>109.6</v>
      </c>
      <c r="P102" s="28">
        <v>109.7</v>
      </c>
      <c r="Q102" s="28">
        <v>110.7</v>
      </c>
      <c r="R102" s="28">
        <v>108.9</v>
      </c>
      <c r="S102" s="28">
        <v>103.3</v>
      </c>
      <c r="T102" s="28">
        <v>101.2</v>
      </c>
      <c r="U102" s="28">
        <v>107.3</v>
      </c>
      <c r="V102" s="28">
        <v>107.4</v>
      </c>
      <c r="W102" s="28">
        <v>104.8</v>
      </c>
      <c r="X102" s="28">
        <v>106</v>
      </c>
      <c r="Y102" s="28">
        <v>104.2</v>
      </c>
      <c r="Z102" s="28">
        <v>101.2</v>
      </c>
      <c r="AA102" s="76" t="s">
        <v>8</v>
      </c>
      <c r="AB102" s="222" t="s">
        <v>294</v>
      </c>
      <c r="AC102" s="77">
        <v>104.1</v>
      </c>
      <c r="AD102" s="77">
        <v>104.5</v>
      </c>
      <c r="AE102" s="75">
        <v>97.5</v>
      </c>
      <c r="AF102" s="237">
        <v>104.3</v>
      </c>
      <c r="AG102" s="237">
        <v>103.2</v>
      </c>
      <c r="AH102" s="241">
        <v>105.1</v>
      </c>
      <c r="AI102" s="241">
        <v>105</v>
      </c>
      <c r="AJ102" s="241" t="s">
        <v>372</v>
      </c>
    </row>
    <row r="103" spans="1:36" s="9" customFormat="1" ht="15.75" customHeight="1">
      <c r="A103" s="57" t="s">
        <v>84</v>
      </c>
      <c r="B103" s="28">
        <v>100</v>
      </c>
      <c r="C103" s="28">
        <v>94.7</v>
      </c>
      <c r="D103" s="28">
        <v>86</v>
      </c>
      <c r="E103" s="28">
        <v>75.2</v>
      </c>
      <c r="F103" s="28">
        <v>69</v>
      </c>
      <c r="G103" s="28">
        <v>69.3</v>
      </c>
      <c r="H103" s="28">
        <v>70.5</v>
      </c>
      <c r="I103" s="28">
        <v>69.2</v>
      </c>
      <c r="J103" s="28">
        <v>71.099999999999994</v>
      </c>
      <c r="K103" s="28">
        <v>78.099999999999994</v>
      </c>
      <c r="L103" s="28">
        <v>88.6</v>
      </c>
      <c r="M103" s="28">
        <v>97.3</v>
      </c>
      <c r="N103" s="28">
        <v>106.3</v>
      </c>
      <c r="O103" s="28">
        <v>116.5</v>
      </c>
      <c r="P103" s="28">
        <v>127.8</v>
      </c>
      <c r="Q103" s="28">
        <v>141.5</v>
      </c>
      <c r="R103" s="28">
        <v>154.1</v>
      </c>
      <c r="S103" s="28">
        <v>159.19999999999999</v>
      </c>
      <c r="T103" s="28">
        <v>161.1</v>
      </c>
      <c r="U103" s="28">
        <v>172.9</v>
      </c>
      <c r="V103" s="28">
        <v>185.7</v>
      </c>
      <c r="W103" s="28">
        <v>194.6</v>
      </c>
      <c r="X103" s="28">
        <v>206.3</v>
      </c>
      <c r="Y103" s="28">
        <v>215</v>
      </c>
      <c r="Z103" s="28">
        <v>217.6</v>
      </c>
      <c r="AA103" s="76" t="s">
        <v>9</v>
      </c>
      <c r="AB103" s="222" t="s">
        <v>295</v>
      </c>
      <c r="AC103" s="77">
        <v>238.4</v>
      </c>
      <c r="AD103" s="77">
        <v>249.1</v>
      </c>
      <c r="AE103" s="75">
        <v>242.9</v>
      </c>
      <c r="AF103" s="237">
        <v>253.3</v>
      </c>
      <c r="AG103" s="237">
        <v>261.39999999999998</v>
      </c>
      <c r="AH103" s="241">
        <v>274.7</v>
      </c>
      <c r="AI103" s="241">
        <v>288.39999999999998</v>
      </c>
      <c r="AJ103" s="241" t="s">
        <v>373</v>
      </c>
    </row>
    <row r="104" spans="1:36" s="9" customFormat="1" ht="15.75" customHeight="1">
      <c r="A104" s="57" t="s">
        <v>85</v>
      </c>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21"/>
      <c r="AC104" s="28"/>
      <c r="AD104" s="28"/>
      <c r="AE104" s="28"/>
      <c r="AF104" s="236"/>
      <c r="AG104" s="236"/>
      <c r="AH104" s="240"/>
      <c r="AI104" s="240"/>
      <c r="AJ104" s="240"/>
    </row>
    <row r="105" spans="1:36" s="9" customFormat="1" ht="15" customHeight="1">
      <c r="A105" s="57" t="s">
        <v>45</v>
      </c>
      <c r="B105" s="75" t="s">
        <v>199</v>
      </c>
      <c r="C105" s="75" t="s">
        <v>200</v>
      </c>
      <c r="D105" s="75">
        <v>1796.2</v>
      </c>
      <c r="E105" s="75">
        <v>26227.9</v>
      </c>
      <c r="F105" s="75">
        <v>64123.3</v>
      </c>
      <c r="G105" s="75">
        <v>90880</v>
      </c>
      <c r="H105" s="75">
        <v>109045.2</v>
      </c>
      <c r="I105" s="75">
        <v>115001.7</v>
      </c>
      <c r="J105" s="75">
        <v>135075.4</v>
      </c>
      <c r="K105" s="75">
        <v>174682</v>
      </c>
      <c r="L105" s="75">
        <v>218772.4</v>
      </c>
      <c r="M105" s="75">
        <v>254141.6</v>
      </c>
      <c r="N105" s="75">
        <v>309341.3</v>
      </c>
      <c r="O105" s="75">
        <v>391003.8</v>
      </c>
      <c r="P105" s="75">
        <v>501127.5</v>
      </c>
      <c r="Q105" s="75">
        <v>667211.6</v>
      </c>
      <c r="R105" s="75">
        <v>829865.3</v>
      </c>
      <c r="S105" s="75">
        <v>1024175</v>
      </c>
      <c r="T105" s="75">
        <v>1056854.7</v>
      </c>
      <c r="U105" s="75">
        <v>1336605.6000000001</v>
      </c>
      <c r="V105" s="75">
        <v>1705848.6</v>
      </c>
      <c r="W105" s="75">
        <v>1847084.8</v>
      </c>
      <c r="X105" s="75">
        <v>2113204.7999999998</v>
      </c>
      <c r="Y105" s="75">
        <v>2294830.2000000002</v>
      </c>
      <c r="Z105" s="75">
        <v>2330360.2000000002</v>
      </c>
      <c r="AA105" s="76" t="s">
        <v>10</v>
      </c>
      <c r="AB105" s="222" t="s">
        <v>296</v>
      </c>
      <c r="AC105" s="77">
        <v>3382469.2</v>
      </c>
      <c r="AD105" s="77">
        <v>3755744.6</v>
      </c>
      <c r="AE105" s="75">
        <v>3766810.2</v>
      </c>
      <c r="AF105" s="237">
        <v>4418275.0999999996</v>
      </c>
      <c r="AG105" s="237">
        <v>5284726.7</v>
      </c>
      <c r="AH105" s="241">
        <v>6002027.0999999996</v>
      </c>
      <c r="AI105" s="241">
        <v>6780886.4000000004</v>
      </c>
      <c r="AJ105" s="241" t="s">
        <v>374</v>
      </c>
    </row>
    <row r="106" spans="1:36" s="9" customFormat="1" ht="15" customHeight="1">
      <c r="A106" s="66" t="s">
        <v>46</v>
      </c>
      <c r="B106" s="78" t="s">
        <v>0</v>
      </c>
      <c r="C106" s="78" t="s">
        <v>0</v>
      </c>
      <c r="D106" s="75">
        <v>696.2</v>
      </c>
      <c r="E106" s="75">
        <v>735.9</v>
      </c>
      <c r="F106" s="75">
        <v>1052.0999999999999</v>
      </c>
      <c r="G106" s="75">
        <v>1350.4</v>
      </c>
      <c r="H106" s="75">
        <v>1445.5</v>
      </c>
      <c r="I106" s="75">
        <v>1468.7</v>
      </c>
      <c r="J106" s="75">
        <v>1130.0999999999999</v>
      </c>
      <c r="K106" s="75">
        <v>1229</v>
      </c>
      <c r="L106" s="75">
        <v>1490.9</v>
      </c>
      <c r="M106" s="75">
        <v>1658</v>
      </c>
      <c r="N106" s="75">
        <v>2068.1</v>
      </c>
      <c r="O106" s="75">
        <v>2874.2</v>
      </c>
      <c r="P106" s="75">
        <v>3771.3</v>
      </c>
      <c r="Q106" s="75">
        <v>5291.6</v>
      </c>
      <c r="R106" s="75">
        <v>6771.6</v>
      </c>
      <c r="S106" s="75">
        <v>8513.5</v>
      </c>
      <c r="T106" s="75">
        <v>7165.1</v>
      </c>
      <c r="U106" s="75">
        <v>9071</v>
      </c>
      <c r="V106" s="75">
        <v>11634.5</v>
      </c>
      <c r="W106" s="75">
        <v>12387.4</v>
      </c>
      <c r="X106" s="75">
        <v>13890.8</v>
      </c>
      <c r="Y106" s="75">
        <v>12806.7</v>
      </c>
      <c r="Z106" s="75">
        <v>10509.9</v>
      </c>
      <c r="AA106" s="76" t="s">
        <v>11</v>
      </c>
      <c r="AB106" s="222" t="s">
        <v>297</v>
      </c>
      <c r="AC106" s="77">
        <v>9812.5</v>
      </c>
      <c r="AD106" s="77">
        <v>9812.5</v>
      </c>
      <c r="AE106" s="75">
        <v>9121.7000000000007</v>
      </c>
      <c r="AF106" s="237">
        <v>10370.799999999999</v>
      </c>
      <c r="AG106" s="237">
        <v>11476.6</v>
      </c>
      <c r="AH106" s="241">
        <v>13153.4</v>
      </c>
      <c r="AI106" s="241">
        <v>14444.6</v>
      </c>
      <c r="AJ106" s="241" t="s">
        <v>375</v>
      </c>
    </row>
    <row r="107" spans="1:36" s="9" customFormat="1" ht="13.5" customHeight="1">
      <c r="A107" s="66" t="s">
        <v>86</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8"/>
      <c r="X107" s="149"/>
      <c r="Y107" s="149"/>
      <c r="Z107" s="148"/>
      <c r="AA107" s="150"/>
      <c r="AB107" s="148"/>
      <c r="AC107" s="150"/>
      <c r="AD107" s="151"/>
      <c r="AE107" s="148"/>
      <c r="AF107" s="243"/>
      <c r="AG107" s="243"/>
      <c r="AH107" s="240"/>
      <c r="AI107" s="240"/>
      <c r="AJ107" s="240"/>
    </row>
    <row r="108" spans="1:36" s="9" customFormat="1" ht="14.45" customHeight="1">
      <c r="A108" s="57" t="s">
        <v>81</v>
      </c>
      <c r="B108" s="147">
        <v>47</v>
      </c>
      <c r="C108" s="147">
        <v>601</v>
      </c>
      <c r="D108" s="152">
        <v>7266</v>
      </c>
      <c r="E108" s="152">
        <v>113224</v>
      </c>
      <c r="F108" s="152">
        <v>223042</v>
      </c>
      <c r="G108" s="152">
        <v>155386</v>
      </c>
      <c r="H108" s="152">
        <v>187503</v>
      </c>
      <c r="I108" s="152">
        <v>264204</v>
      </c>
      <c r="J108" s="152">
        <v>369084</v>
      </c>
      <c r="K108" s="152">
        <v>595664</v>
      </c>
      <c r="L108" s="152">
        <v>943398</v>
      </c>
      <c r="M108" s="152">
        <v>1099986</v>
      </c>
      <c r="N108" s="152">
        <v>1327864</v>
      </c>
      <c r="O108" s="152">
        <v>1703684</v>
      </c>
      <c r="P108" s="152">
        <v>2420976</v>
      </c>
      <c r="Q108" s="152">
        <v>2824523</v>
      </c>
      <c r="R108" s="152">
        <v>3392122</v>
      </c>
      <c r="S108" s="152">
        <v>4210878</v>
      </c>
      <c r="T108" s="152">
        <v>4585298</v>
      </c>
      <c r="U108" s="152">
        <v>4653528</v>
      </c>
      <c r="V108" s="152">
        <v>5010231</v>
      </c>
      <c r="W108" s="153">
        <v>5473161</v>
      </c>
      <c r="X108" s="154">
        <v>6072687</v>
      </c>
      <c r="Y108" s="154">
        <v>6591482</v>
      </c>
      <c r="Z108" s="153">
        <v>7024709</v>
      </c>
      <c r="AA108" s="155">
        <v>7762303</v>
      </c>
      <c r="AB108" s="153">
        <v>8770572</v>
      </c>
      <c r="AC108" s="156">
        <v>11179036</v>
      </c>
      <c r="AD108" s="156">
        <v>12576793</v>
      </c>
      <c r="AE108" s="154">
        <v>12270144</v>
      </c>
      <c r="AF108" s="223">
        <v>13242233</v>
      </c>
      <c r="AG108" s="223">
        <v>15251104</v>
      </c>
      <c r="AH108" s="223">
        <v>17649313</v>
      </c>
      <c r="AI108" s="223">
        <v>19461333</v>
      </c>
      <c r="AJ108" s="223">
        <v>22730625</v>
      </c>
    </row>
    <row r="109" spans="1:36" s="9" customFormat="1" ht="16.350000000000001" customHeight="1">
      <c r="A109" s="66" t="s">
        <v>82</v>
      </c>
      <c r="B109" s="147" t="s">
        <v>0</v>
      </c>
      <c r="C109" s="147" t="s">
        <v>0</v>
      </c>
      <c r="D109" s="157">
        <v>1381.4</v>
      </c>
      <c r="E109" s="157">
        <v>3176.9</v>
      </c>
      <c r="F109" s="157">
        <v>3659.4</v>
      </c>
      <c r="G109" s="157">
        <v>2308.9</v>
      </c>
      <c r="H109" s="157">
        <v>2485.5</v>
      </c>
      <c r="I109" s="157">
        <v>3374.3</v>
      </c>
      <c r="J109" s="157">
        <v>3088.1</v>
      </c>
      <c r="K109" s="157">
        <v>4191</v>
      </c>
      <c r="L109" s="157">
        <v>6429</v>
      </c>
      <c r="M109" s="157">
        <v>7176.3</v>
      </c>
      <c r="N109" s="157">
        <v>8877.2999999999993</v>
      </c>
      <c r="O109" s="157">
        <v>12523.4</v>
      </c>
      <c r="P109" s="157">
        <v>18219.3</v>
      </c>
      <c r="Q109" s="157">
        <v>22400.799999999999</v>
      </c>
      <c r="R109" s="157">
        <v>27679.5</v>
      </c>
      <c r="S109" s="157">
        <v>35003.1</v>
      </c>
      <c r="T109" s="157">
        <v>31086.799999999999</v>
      </c>
      <c r="U109" s="157">
        <v>31581.5</v>
      </c>
      <c r="V109" s="157">
        <v>34171.5</v>
      </c>
      <c r="W109" s="157">
        <v>36705.5</v>
      </c>
      <c r="X109" s="68">
        <v>39917.699999999997</v>
      </c>
      <c r="Y109" s="65">
        <v>36784.9</v>
      </c>
      <c r="Z109" s="68">
        <v>31681.4</v>
      </c>
      <c r="AA109" s="158">
        <v>22686.2</v>
      </c>
      <c r="AB109" s="68">
        <v>26903.599999999999</v>
      </c>
      <c r="AC109" s="159">
        <v>32430.3</v>
      </c>
      <c r="AD109" s="159">
        <v>32859</v>
      </c>
      <c r="AE109" s="65">
        <v>29713.4</v>
      </c>
      <c r="AF109" s="241">
        <v>31082.9</v>
      </c>
      <c r="AG109" s="241">
        <v>33120</v>
      </c>
      <c r="AH109" s="241">
        <v>38678</v>
      </c>
      <c r="AI109" s="241">
        <v>41456.5</v>
      </c>
      <c r="AJ109" s="241">
        <v>43578.7</v>
      </c>
    </row>
    <row r="110" spans="1:36" s="9" customFormat="1" ht="19.5" customHeight="1">
      <c r="A110" s="66" t="s">
        <v>87</v>
      </c>
      <c r="B110" s="147">
        <v>100.5</v>
      </c>
      <c r="C110" s="160">
        <v>53</v>
      </c>
      <c r="D110" s="160">
        <v>61</v>
      </c>
      <c r="E110" s="160">
        <v>85</v>
      </c>
      <c r="F110" s="160">
        <v>57</v>
      </c>
      <c r="G110" s="160">
        <v>60</v>
      </c>
      <c r="H110" s="160">
        <v>111.6</v>
      </c>
      <c r="I110" s="160">
        <v>174.8</v>
      </c>
      <c r="J110" s="160">
        <v>133</v>
      </c>
      <c r="K110" s="160">
        <v>148.5</v>
      </c>
      <c r="L110" s="160">
        <v>144.69999999999999</v>
      </c>
      <c r="M110" s="160">
        <v>110.6</v>
      </c>
      <c r="N110" s="160">
        <v>116.6</v>
      </c>
      <c r="O110" s="160">
        <v>123.1</v>
      </c>
      <c r="P110" s="160">
        <v>134.1</v>
      </c>
      <c r="Q110" s="160">
        <v>111.1</v>
      </c>
      <c r="R110" s="160">
        <v>113.5</v>
      </c>
      <c r="S110" s="160">
        <v>114.8</v>
      </c>
      <c r="T110" s="160">
        <v>102.9</v>
      </c>
      <c r="U110" s="160">
        <v>97</v>
      </c>
      <c r="V110" s="160">
        <v>102.9</v>
      </c>
      <c r="W110" s="160">
        <v>104.1</v>
      </c>
      <c r="X110" s="161">
        <v>106.9</v>
      </c>
      <c r="Y110" s="162">
        <v>104.2</v>
      </c>
      <c r="Z110" s="161">
        <v>103.7</v>
      </c>
      <c r="AA110" s="158">
        <v>102</v>
      </c>
      <c r="AB110" s="68">
        <v>105.8</v>
      </c>
      <c r="AC110" s="159">
        <v>117.5</v>
      </c>
      <c r="AD110" s="159">
        <v>108.8</v>
      </c>
      <c r="AE110" s="65">
        <v>96.1</v>
      </c>
      <c r="AF110" s="241">
        <v>103.7</v>
      </c>
      <c r="AG110" s="241">
        <v>109.2</v>
      </c>
      <c r="AH110" s="241">
        <v>111.2</v>
      </c>
      <c r="AI110" s="241">
        <v>108</v>
      </c>
      <c r="AJ110" s="241">
        <v>113</v>
      </c>
    </row>
    <row r="111" spans="1:36" s="9" customFormat="1" ht="18" customHeight="1">
      <c r="A111" s="66" t="s">
        <v>88</v>
      </c>
      <c r="B111" s="147"/>
      <c r="C111" s="160">
        <v>53</v>
      </c>
      <c r="D111" s="160">
        <v>32.299999999999997</v>
      </c>
      <c r="E111" s="160">
        <v>27.5</v>
      </c>
      <c r="F111" s="160">
        <v>15.7</v>
      </c>
      <c r="G111" s="160">
        <v>9.4</v>
      </c>
      <c r="H111" s="147">
        <v>10.5</v>
      </c>
      <c r="I111" s="147">
        <v>18.3</v>
      </c>
      <c r="J111" s="147">
        <v>24.4</v>
      </c>
      <c r="K111" s="147">
        <v>36.200000000000003</v>
      </c>
      <c r="L111" s="147">
        <v>52.4</v>
      </c>
      <c r="M111" s="160">
        <v>58</v>
      </c>
      <c r="N111" s="147">
        <v>67.599999999999994</v>
      </c>
      <c r="O111" s="147">
        <v>83.2</v>
      </c>
      <c r="P111" s="147">
        <v>111.5</v>
      </c>
      <c r="Q111" s="147">
        <v>123.9</v>
      </c>
      <c r="R111" s="147">
        <v>140.69999999999999</v>
      </c>
      <c r="S111" s="147">
        <v>161.5</v>
      </c>
      <c r="T111" s="147">
        <v>166.2</v>
      </c>
      <c r="U111" s="160">
        <v>161.19999999999999</v>
      </c>
      <c r="V111" s="147">
        <v>165.8</v>
      </c>
      <c r="W111" s="147">
        <v>172.6</v>
      </c>
      <c r="X111" s="148">
        <v>184.6</v>
      </c>
      <c r="Y111" s="163">
        <v>192.3</v>
      </c>
      <c r="Z111" s="68">
        <v>199.4</v>
      </c>
      <c r="AA111" s="158">
        <v>203.4</v>
      </c>
      <c r="AB111" s="68">
        <v>215.2</v>
      </c>
      <c r="AC111" s="159">
        <v>252.9</v>
      </c>
      <c r="AD111" s="159">
        <v>275.10000000000002</v>
      </c>
      <c r="AE111" s="65">
        <v>264.39999999999998</v>
      </c>
      <c r="AF111" s="241">
        <v>274.2</v>
      </c>
      <c r="AG111" s="241">
        <v>299.39999999999998</v>
      </c>
      <c r="AH111" s="241">
        <v>332.9</v>
      </c>
      <c r="AI111" s="241">
        <v>359.6</v>
      </c>
      <c r="AJ111" s="241">
        <v>406.3</v>
      </c>
    </row>
    <row r="112" spans="1:36" s="9" customFormat="1" ht="17.100000000000001" customHeight="1">
      <c r="A112" s="66" t="s">
        <v>89</v>
      </c>
      <c r="B112" s="67" t="s">
        <v>0</v>
      </c>
      <c r="C112" s="67" t="s">
        <v>0</v>
      </c>
      <c r="D112" s="67" t="s">
        <v>0</v>
      </c>
      <c r="E112" s="67" t="s">
        <v>0</v>
      </c>
      <c r="F112" s="67" t="s">
        <v>0</v>
      </c>
      <c r="G112" s="67" t="s">
        <v>0</v>
      </c>
      <c r="H112" s="67" t="s">
        <v>0</v>
      </c>
      <c r="I112" s="67" t="s">
        <v>0</v>
      </c>
      <c r="J112" s="93">
        <v>120862</v>
      </c>
      <c r="K112" s="93">
        <v>138530</v>
      </c>
      <c r="L112" s="93">
        <v>156404</v>
      </c>
      <c r="M112" s="93">
        <v>173684</v>
      </c>
      <c r="N112" s="93">
        <v>190042</v>
      </c>
      <c r="O112" s="93">
        <v>208396</v>
      </c>
      <c r="P112" s="93">
        <v>226908</v>
      </c>
      <c r="Q112" s="93">
        <v>247930</v>
      </c>
      <c r="R112" s="93">
        <v>268564</v>
      </c>
      <c r="S112" s="93">
        <v>283744</v>
      </c>
      <c r="T112" s="93">
        <v>298028</v>
      </c>
      <c r="U112" s="93">
        <v>287068</v>
      </c>
      <c r="V112" s="93">
        <v>301372</v>
      </c>
      <c r="W112" s="93">
        <v>317926</v>
      </c>
      <c r="X112" s="93">
        <v>338981</v>
      </c>
      <c r="Y112" s="93">
        <v>353833</v>
      </c>
      <c r="Z112" s="93">
        <v>360287</v>
      </c>
      <c r="AA112" s="118">
        <v>383850</v>
      </c>
      <c r="AB112" s="93">
        <v>412677</v>
      </c>
      <c r="AC112" s="118">
        <v>433774</v>
      </c>
      <c r="AD112" s="118">
        <v>446687</v>
      </c>
      <c r="AE112" s="118">
        <v>461983</v>
      </c>
      <c r="AF112" s="238">
        <v>481732</v>
      </c>
      <c r="AG112" s="238">
        <v>507238</v>
      </c>
      <c r="AH112" s="241">
        <v>526290</v>
      </c>
      <c r="AI112" s="239" t="s">
        <v>190</v>
      </c>
      <c r="AJ112" s="239" t="s">
        <v>306</v>
      </c>
    </row>
    <row r="113" spans="1:36" s="9" customFormat="1" ht="17.100000000000001" customHeight="1">
      <c r="A113" s="66" t="s">
        <v>90</v>
      </c>
      <c r="B113" s="67" t="s">
        <v>0</v>
      </c>
      <c r="C113" s="67" t="s">
        <v>0</v>
      </c>
      <c r="D113" s="67" t="s">
        <v>0</v>
      </c>
      <c r="E113" s="67" t="s">
        <v>0</v>
      </c>
      <c r="F113" s="67" t="s">
        <v>0</v>
      </c>
      <c r="G113" s="67" t="s">
        <v>0</v>
      </c>
      <c r="H113" s="67" t="s">
        <v>0</v>
      </c>
      <c r="I113" s="67" t="s">
        <v>0</v>
      </c>
      <c r="J113" s="93">
        <v>100831</v>
      </c>
      <c r="K113" s="93">
        <v>109428</v>
      </c>
      <c r="L113" s="93">
        <v>122935</v>
      </c>
      <c r="M113" s="93">
        <v>134508</v>
      </c>
      <c r="N113" s="93">
        <v>142629</v>
      </c>
      <c r="O113" s="93">
        <v>155927</v>
      </c>
      <c r="P113" s="93">
        <v>173621</v>
      </c>
      <c r="Q113" s="93">
        <v>174794</v>
      </c>
      <c r="R113" s="93">
        <v>180646</v>
      </c>
      <c r="S113" s="93">
        <v>176717</v>
      </c>
      <c r="T113" s="93">
        <v>188800</v>
      </c>
      <c r="U113" s="93">
        <v>187161</v>
      </c>
      <c r="V113" s="93">
        <v>177584</v>
      </c>
      <c r="W113" s="93">
        <v>174953</v>
      </c>
      <c r="X113" s="93">
        <v>183322</v>
      </c>
      <c r="Y113" s="93">
        <v>197829</v>
      </c>
      <c r="Z113" s="93">
        <v>221655</v>
      </c>
      <c r="AA113" s="118">
        <v>236103</v>
      </c>
      <c r="AB113" s="93">
        <v>256122</v>
      </c>
      <c r="AC113" s="118">
        <v>279720</v>
      </c>
      <c r="AD113" s="118">
        <v>308011</v>
      </c>
      <c r="AE113" s="118">
        <v>330312</v>
      </c>
      <c r="AF113" s="238">
        <v>352848</v>
      </c>
      <c r="AG113" s="238">
        <v>399378</v>
      </c>
      <c r="AH113" s="241">
        <v>421209</v>
      </c>
      <c r="AI113" s="239" t="s">
        <v>191</v>
      </c>
      <c r="AJ113" s="239" t="s">
        <v>307</v>
      </c>
    </row>
    <row r="114" spans="1:36" s="4" customFormat="1" ht="17.25" customHeight="1">
      <c r="A114" s="66" t="s">
        <v>91</v>
      </c>
      <c r="B114" s="67" t="s">
        <v>0</v>
      </c>
      <c r="C114" s="67" t="s">
        <v>0</v>
      </c>
      <c r="D114" s="67" t="s">
        <v>0</v>
      </c>
      <c r="E114" s="67" t="s">
        <v>0</v>
      </c>
      <c r="F114" s="67" t="s">
        <v>0</v>
      </c>
      <c r="G114" s="67" t="s">
        <v>0</v>
      </c>
      <c r="H114" s="67" t="s">
        <v>0</v>
      </c>
      <c r="I114" s="67" t="s">
        <v>0</v>
      </c>
      <c r="J114" s="67" t="s">
        <v>0</v>
      </c>
      <c r="K114" s="63">
        <v>4706.8</v>
      </c>
      <c r="L114" s="63">
        <v>7154.1</v>
      </c>
      <c r="M114" s="63">
        <v>9632.9</v>
      </c>
      <c r="N114" s="63">
        <v>11643.5</v>
      </c>
      <c r="O114" s="63">
        <v>14579.8</v>
      </c>
      <c r="P114" s="63">
        <v>21527.4</v>
      </c>
      <c r="Q114" s="63">
        <v>24799.9</v>
      </c>
      <c r="R114" s="63">
        <v>26836</v>
      </c>
      <c r="S114" s="63">
        <v>34761.599999999999</v>
      </c>
      <c r="T114" s="63">
        <v>38988.699999999997</v>
      </c>
      <c r="U114" s="63">
        <v>33466.800000000003</v>
      </c>
      <c r="V114" s="63">
        <v>43351.6</v>
      </c>
      <c r="W114" s="22">
        <v>51253.1</v>
      </c>
      <c r="X114" s="25" t="s">
        <v>5</v>
      </c>
      <c r="Y114" s="25">
        <v>66347.600000000006</v>
      </c>
      <c r="Z114" s="25">
        <v>69302.899999999994</v>
      </c>
      <c r="AA114" s="114">
        <v>66600.100000000006</v>
      </c>
      <c r="AB114" s="63">
        <v>68884.2</v>
      </c>
      <c r="AC114" s="64">
        <v>72224.600000000006</v>
      </c>
      <c r="AD114" s="114">
        <v>82333.100000000006</v>
      </c>
      <c r="AE114" s="62">
        <v>89028.7</v>
      </c>
      <c r="AF114" s="240">
        <v>109332.7</v>
      </c>
      <c r="AG114" s="240">
        <v>121560.1</v>
      </c>
      <c r="AH114" s="241">
        <v>172585.9</v>
      </c>
      <c r="AI114" s="241">
        <v>219669.8</v>
      </c>
      <c r="AJ114" s="241" t="s">
        <v>376</v>
      </c>
    </row>
    <row r="115" spans="1:36" s="4" customFormat="1" ht="18" customHeight="1">
      <c r="A115" s="66" t="s">
        <v>97</v>
      </c>
      <c r="B115" s="67" t="s">
        <v>0</v>
      </c>
      <c r="C115" s="67" t="s">
        <v>0</v>
      </c>
      <c r="D115" s="67" t="s">
        <v>0</v>
      </c>
      <c r="E115" s="67" t="s">
        <v>0</v>
      </c>
      <c r="F115" s="67" t="s">
        <v>0</v>
      </c>
      <c r="G115" s="67" t="s">
        <v>0</v>
      </c>
      <c r="H115" s="67" t="s">
        <v>0</v>
      </c>
      <c r="I115" s="67" t="s">
        <v>0</v>
      </c>
      <c r="J115" s="67" t="s">
        <v>0</v>
      </c>
      <c r="K115" s="93">
        <v>257</v>
      </c>
      <c r="L115" s="93">
        <v>259</v>
      </c>
      <c r="M115" s="93">
        <v>267</v>
      </c>
      <c r="N115" s="93">
        <v>273</v>
      </c>
      <c r="O115" s="93">
        <v>295</v>
      </c>
      <c r="P115" s="93">
        <v>390</v>
      </c>
      <c r="Q115" s="93">
        <v>437</v>
      </c>
      <c r="R115" s="93">
        <v>438</v>
      </c>
      <c r="S115" s="93">
        <v>421</v>
      </c>
      <c r="T115" s="93">
        <v>414</v>
      </c>
      <c r="U115" s="93">
        <v>424</v>
      </c>
      <c r="V115" s="93">
        <v>412</v>
      </c>
      <c r="W115" s="94">
        <v>345</v>
      </c>
      <c r="X115" s="24" t="s">
        <v>3</v>
      </c>
      <c r="Y115" s="24">
        <v>392</v>
      </c>
      <c r="Z115" s="24">
        <v>390</v>
      </c>
      <c r="AA115" s="88">
        <v>383</v>
      </c>
      <c r="AB115" s="87">
        <v>386</v>
      </c>
      <c r="AC115" s="88">
        <v>384</v>
      </c>
      <c r="AD115" s="88">
        <v>386</v>
      </c>
      <c r="AE115" s="62">
        <v>396</v>
      </c>
      <c r="AF115" s="263">
        <v>438</v>
      </c>
      <c r="AG115" s="238">
        <v>414</v>
      </c>
      <c r="AH115" s="223">
        <v>425</v>
      </c>
      <c r="AI115" s="223">
        <v>423</v>
      </c>
      <c r="AJ115" s="223" t="s">
        <v>377</v>
      </c>
    </row>
    <row r="116" spans="1:36" s="4" customFormat="1" ht="15" customHeight="1">
      <c r="A116" s="164" t="s">
        <v>92</v>
      </c>
      <c r="B116" s="67" t="s">
        <v>0</v>
      </c>
      <c r="C116" s="67" t="s">
        <v>0</v>
      </c>
      <c r="D116" s="67" t="s">
        <v>0</v>
      </c>
      <c r="E116" s="67" t="s">
        <v>0</v>
      </c>
      <c r="F116" s="67" t="s">
        <v>0</v>
      </c>
      <c r="G116" s="67" t="s">
        <v>0</v>
      </c>
      <c r="H116" s="67" t="s">
        <v>0</v>
      </c>
      <c r="I116" s="67" t="s">
        <v>0</v>
      </c>
      <c r="J116" s="67" t="s">
        <v>0</v>
      </c>
      <c r="K116" s="93"/>
      <c r="L116" s="93"/>
      <c r="M116" s="93"/>
      <c r="N116" s="93"/>
      <c r="O116" s="93"/>
      <c r="P116" s="93"/>
      <c r="Q116" s="93"/>
      <c r="R116" s="93"/>
      <c r="S116" s="93"/>
      <c r="T116" s="93"/>
      <c r="U116" s="93"/>
      <c r="V116" s="93"/>
      <c r="W116" s="94"/>
      <c r="X116" s="94"/>
      <c r="Y116" s="24"/>
      <c r="Z116" s="94"/>
      <c r="AA116" s="85"/>
      <c r="AB116" s="62"/>
      <c r="AC116" s="85"/>
      <c r="AD116" s="88"/>
      <c r="AE116" s="62"/>
      <c r="AF116" s="263"/>
      <c r="AG116" s="238"/>
      <c r="AH116" s="227"/>
      <c r="AI116" s="227"/>
      <c r="AJ116" s="227"/>
    </row>
    <row r="117" spans="1:36" s="4" customFormat="1" ht="15.6" customHeight="1">
      <c r="A117" s="164" t="s">
        <v>93</v>
      </c>
      <c r="B117" s="67" t="s">
        <v>0</v>
      </c>
      <c r="C117" s="67" t="s">
        <v>0</v>
      </c>
      <c r="D117" s="67" t="s">
        <v>0</v>
      </c>
      <c r="E117" s="67" t="s">
        <v>0</v>
      </c>
      <c r="F117" s="67" t="s">
        <v>0</v>
      </c>
      <c r="G117" s="67" t="s">
        <v>0</v>
      </c>
      <c r="H117" s="67" t="s">
        <v>0</v>
      </c>
      <c r="I117" s="67" t="s">
        <v>0</v>
      </c>
      <c r="J117" s="67" t="s">
        <v>0</v>
      </c>
      <c r="K117" s="93">
        <v>151</v>
      </c>
      <c r="L117" s="93">
        <v>148</v>
      </c>
      <c r="M117" s="93" t="s">
        <v>0</v>
      </c>
      <c r="N117" s="93">
        <v>147</v>
      </c>
      <c r="O117" s="93">
        <v>115</v>
      </c>
      <c r="P117" s="93">
        <v>149</v>
      </c>
      <c r="Q117" s="93">
        <v>151</v>
      </c>
      <c r="R117" s="93">
        <v>134</v>
      </c>
      <c r="S117" s="93">
        <v>104</v>
      </c>
      <c r="T117" s="93">
        <v>94</v>
      </c>
      <c r="U117" s="93">
        <v>95</v>
      </c>
      <c r="V117" s="93">
        <v>85</v>
      </c>
      <c r="W117" s="94">
        <v>69</v>
      </c>
      <c r="X117" s="24">
        <v>78</v>
      </c>
      <c r="Y117" s="24">
        <v>101</v>
      </c>
      <c r="Z117" s="24">
        <v>94</v>
      </c>
      <c r="AA117" s="88">
        <v>100</v>
      </c>
      <c r="AB117" s="87">
        <v>101</v>
      </c>
      <c r="AC117" s="88">
        <v>103</v>
      </c>
      <c r="AD117" s="88">
        <v>100</v>
      </c>
      <c r="AE117" s="62">
        <v>93</v>
      </c>
      <c r="AF117" s="263">
        <v>101</v>
      </c>
      <c r="AG117" s="238">
        <v>106</v>
      </c>
      <c r="AH117" s="223">
        <v>102</v>
      </c>
      <c r="AI117" s="223">
        <v>99</v>
      </c>
      <c r="AJ117" s="223" t="s">
        <v>378</v>
      </c>
    </row>
    <row r="118" spans="1:36" s="4" customFormat="1" ht="16.5" customHeight="1">
      <c r="A118" s="164" t="s">
        <v>94</v>
      </c>
      <c r="B118" s="67" t="s">
        <v>0</v>
      </c>
      <c r="C118" s="67" t="s">
        <v>0</v>
      </c>
      <c r="D118" s="67" t="s">
        <v>0</v>
      </c>
      <c r="E118" s="67" t="s">
        <v>0</v>
      </c>
      <c r="F118" s="67" t="s">
        <v>0</v>
      </c>
      <c r="G118" s="67" t="s">
        <v>0</v>
      </c>
      <c r="H118" s="67" t="s">
        <v>0</v>
      </c>
      <c r="I118" s="67" t="s">
        <v>0</v>
      </c>
      <c r="J118" s="67" t="s">
        <v>0</v>
      </c>
      <c r="K118" s="93">
        <v>59</v>
      </c>
      <c r="L118" s="93">
        <v>49</v>
      </c>
      <c r="M118" s="93" t="s">
        <v>0</v>
      </c>
      <c r="N118" s="93">
        <v>60</v>
      </c>
      <c r="O118" s="93">
        <v>83</v>
      </c>
      <c r="P118" s="93">
        <v>114</v>
      </c>
      <c r="Q118" s="93">
        <v>123</v>
      </c>
      <c r="R118" s="93">
        <v>133</v>
      </c>
      <c r="S118" s="93">
        <v>126</v>
      </c>
      <c r="T118" s="93">
        <v>115</v>
      </c>
      <c r="U118" s="93">
        <v>121</v>
      </c>
      <c r="V118" s="93">
        <v>115</v>
      </c>
      <c r="W118" s="94">
        <v>121</v>
      </c>
      <c r="X118" s="24">
        <v>112</v>
      </c>
      <c r="Y118" s="24">
        <v>105</v>
      </c>
      <c r="Z118" s="24">
        <v>103</v>
      </c>
      <c r="AA118" s="88">
        <v>103</v>
      </c>
      <c r="AB118" s="87">
        <v>99</v>
      </c>
      <c r="AC118" s="88">
        <v>95</v>
      </c>
      <c r="AD118" s="88">
        <v>92</v>
      </c>
      <c r="AE118" s="62">
        <v>99</v>
      </c>
      <c r="AF118" s="263">
        <v>95</v>
      </c>
      <c r="AG118" s="238">
        <v>94</v>
      </c>
      <c r="AH118" s="223">
        <v>105</v>
      </c>
      <c r="AI118" s="223">
        <v>105</v>
      </c>
      <c r="AJ118" s="223" t="s">
        <v>379</v>
      </c>
    </row>
    <row r="119" spans="1:36" s="4" customFormat="1" ht="15.75" customHeight="1">
      <c r="A119" s="164" t="s">
        <v>95</v>
      </c>
      <c r="B119" s="67" t="s">
        <v>0</v>
      </c>
      <c r="C119" s="67" t="s">
        <v>0</v>
      </c>
      <c r="D119" s="67" t="s">
        <v>0</v>
      </c>
      <c r="E119" s="67" t="s">
        <v>0</v>
      </c>
      <c r="F119" s="67" t="s">
        <v>0</v>
      </c>
      <c r="G119" s="67" t="s">
        <v>0</v>
      </c>
      <c r="H119" s="67" t="s">
        <v>0</v>
      </c>
      <c r="I119" s="67" t="s">
        <v>0</v>
      </c>
      <c r="J119" s="67" t="s">
        <v>0</v>
      </c>
      <c r="K119" s="93">
        <v>40</v>
      </c>
      <c r="L119" s="93">
        <v>52</v>
      </c>
      <c r="M119" s="93" t="s">
        <v>0</v>
      </c>
      <c r="N119" s="93">
        <v>58</v>
      </c>
      <c r="O119" s="93">
        <v>86</v>
      </c>
      <c r="P119" s="93">
        <v>112</v>
      </c>
      <c r="Q119" s="93">
        <v>152</v>
      </c>
      <c r="R119" s="93">
        <v>155</v>
      </c>
      <c r="S119" s="93">
        <v>166</v>
      </c>
      <c r="T119" s="93">
        <v>111</v>
      </c>
      <c r="U119" s="93">
        <v>108</v>
      </c>
      <c r="V119" s="93">
        <v>149</v>
      </c>
      <c r="W119" s="94">
        <v>105</v>
      </c>
      <c r="X119" s="24">
        <v>110</v>
      </c>
      <c r="Y119" s="24">
        <v>149</v>
      </c>
      <c r="Z119" s="24">
        <v>154</v>
      </c>
      <c r="AA119" s="88">
        <v>149</v>
      </c>
      <c r="AB119" s="87">
        <v>146</v>
      </c>
      <c r="AC119" s="88">
        <v>149</v>
      </c>
      <c r="AD119" s="88">
        <v>158</v>
      </c>
      <c r="AE119" s="62">
        <v>167</v>
      </c>
      <c r="AF119" s="263">
        <v>202</v>
      </c>
      <c r="AG119" s="238">
        <v>179</v>
      </c>
      <c r="AH119" s="223">
        <v>171</v>
      </c>
      <c r="AI119" s="223">
        <v>204</v>
      </c>
      <c r="AJ119" s="223" t="s">
        <v>380</v>
      </c>
    </row>
    <row r="120" spans="1:36" s="4" customFormat="1" ht="14.1" customHeight="1">
      <c r="A120" s="164" t="s">
        <v>96</v>
      </c>
      <c r="B120" s="67" t="s">
        <v>0</v>
      </c>
      <c r="C120" s="67" t="s">
        <v>0</v>
      </c>
      <c r="D120" s="67" t="s">
        <v>0</v>
      </c>
      <c r="E120" s="67" t="s">
        <v>0</v>
      </c>
      <c r="F120" s="67" t="s">
        <v>0</v>
      </c>
      <c r="G120" s="67" t="s">
        <v>0</v>
      </c>
      <c r="H120" s="67" t="s">
        <v>0</v>
      </c>
      <c r="I120" s="67" t="s">
        <v>0</v>
      </c>
      <c r="J120" s="67" t="s">
        <v>0</v>
      </c>
      <c r="K120" s="93">
        <v>7</v>
      </c>
      <c r="L120" s="93">
        <v>10</v>
      </c>
      <c r="M120" s="93" t="s">
        <v>0</v>
      </c>
      <c r="N120" s="93">
        <v>8</v>
      </c>
      <c r="O120" s="93">
        <v>11</v>
      </c>
      <c r="P120" s="93">
        <v>15</v>
      </c>
      <c r="Q120" s="93">
        <v>11</v>
      </c>
      <c r="R120" s="93">
        <v>16</v>
      </c>
      <c r="S120" s="93">
        <v>25</v>
      </c>
      <c r="T120" s="93">
        <v>94</v>
      </c>
      <c r="U120" s="93">
        <v>100</v>
      </c>
      <c r="V120" s="93">
        <v>63</v>
      </c>
      <c r="W120" s="94">
        <v>50</v>
      </c>
      <c r="X120" s="24">
        <v>41</v>
      </c>
      <c r="Y120" s="24">
        <v>37</v>
      </c>
      <c r="Z120" s="24">
        <v>39</v>
      </c>
      <c r="AA120" s="88">
        <v>31</v>
      </c>
      <c r="AB120" s="87">
        <v>40</v>
      </c>
      <c r="AC120" s="88">
        <v>37</v>
      </c>
      <c r="AD120" s="88">
        <v>36</v>
      </c>
      <c r="AE120" s="62">
        <v>37</v>
      </c>
      <c r="AF120" s="263">
        <v>40</v>
      </c>
      <c r="AG120" s="238">
        <v>35</v>
      </c>
      <c r="AH120" s="223">
        <v>47</v>
      </c>
      <c r="AI120" s="223">
        <v>15</v>
      </c>
      <c r="AJ120" s="223" t="s">
        <v>381</v>
      </c>
    </row>
    <row r="121" spans="1:36" s="4" customFormat="1" ht="15" customHeight="1">
      <c r="A121" s="66" t="s">
        <v>98</v>
      </c>
      <c r="B121" s="67" t="s">
        <v>0</v>
      </c>
      <c r="C121" s="67" t="s">
        <v>0</v>
      </c>
      <c r="D121" s="67" t="s">
        <v>0</v>
      </c>
      <c r="E121" s="67" t="s">
        <v>0</v>
      </c>
      <c r="F121" s="67" t="s">
        <v>0</v>
      </c>
      <c r="G121" s="67" t="s">
        <v>0</v>
      </c>
      <c r="H121" s="67" t="s">
        <v>0</v>
      </c>
      <c r="I121" s="67" t="s">
        <v>0</v>
      </c>
      <c r="J121" s="67" t="s">
        <v>0</v>
      </c>
      <c r="K121" s="93">
        <v>14756</v>
      </c>
      <c r="L121" s="93">
        <v>15339</v>
      </c>
      <c r="M121" s="93">
        <v>15998</v>
      </c>
      <c r="N121" s="93">
        <v>16578</v>
      </c>
      <c r="O121" s="93">
        <v>16715</v>
      </c>
      <c r="P121" s="93">
        <v>18912</v>
      </c>
      <c r="Q121" s="93">
        <v>19563</v>
      </c>
      <c r="R121" s="93">
        <v>17774</v>
      </c>
      <c r="S121" s="93">
        <v>16304</v>
      </c>
      <c r="T121" s="93">
        <v>15793</v>
      </c>
      <c r="U121" s="93">
        <v>17021</v>
      </c>
      <c r="V121" s="93">
        <v>18003</v>
      </c>
      <c r="W121" s="94">
        <v>20404</v>
      </c>
      <c r="X121" s="24">
        <v>23712</v>
      </c>
      <c r="Y121" s="24">
        <v>25793</v>
      </c>
      <c r="Z121" s="24">
        <v>24735</v>
      </c>
      <c r="AA121" s="95">
        <v>22985</v>
      </c>
      <c r="AB121" s="24">
        <v>22081</v>
      </c>
      <c r="AC121" s="95">
        <v>22378</v>
      </c>
      <c r="AD121" s="95">
        <v>21843</v>
      </c>
      <c r="AE121" s="62">
        <v>22665</v>
      </c>
      <c r="AF121" s="263">
        <v>21617</v>
      </c>
      <c r="AG121" s="238">
        <v>22456</v>
      </c>
      <c r="AH121" s="223">
        <v>25473</v>
      </c>
      <c r="AI121" s="223">
        <v>27146</v>
      </c>
      <c r="AJ121" s="223" t="s">
        <v>382</v>
      </c>
    </row>
    <row r="122" spans="1:36" s="4" customFormat="1" ht="15.6" customHeight="1">
      <c r="A122" s="165" t="s">
        <v>99</v>
      </c>
      <c r="B122" s="67" t="s">
        <v>0</v>
      </c>
      <c r="C122" s="67" t="s">
        <v>0</v>
      </c>
      <c r="D122" s="67" t="s">
        <v>0</v>
      </c>
      <c r="E122" s="67" t="s">
        <v>0</v>
      </c>
      <c r="F122" s="67" t="s">
        <v>0</v>
      </c>
      <c r="G122" s="67" t="s">
        <v>0</v>
      </c>
      <c r="H122" s="67" t="s">
        <v>0</v>
      </c>
      <c r="I122" s="67" t="s">
        <v>0</v>
      </c>
      <c r="J122" s="67" t="s">
        <v>0</v>
      </c>
      <c r="K122" s="93">
        <v>9009</v>
      </c>
      <c r="L122" s="93">
        <v>9223</v>
      </c>
      <c r="M122" s="93">
        <v>9366</v>
      </c>
      <c r="N122" s="93">
        <v>9899</v>
      </c>
      <c r="O122" s="93">
        <v>10382</v>
      </c>
      <c r="P122" s="93">
        <v>11910</v>
      </c>
      <c r="Q122" s="93">
        <v>12404</v>
      </c>
      <c r="R122" s="93">
        <v>11524</v>
      </c>
      <c r="S122" s="93">
        <v>10780</v>
      </c>
      <c r="T122" s="93">
        <v>10095</v>
      </c>
      <c r="U122" s="93">
        <v>10870</v>
      </c>
      <c r="V122" s="93">
        <v>11488</v>
      </c>
      <c r="W122" s="94">
        <v>13494</v>
      </c>
      <c r="X122" s="24">
        <v>17195</v>
      </c>
      <c r="Y122" s="24">
        <v>18930</v>
      </c>
      <c r="Z122" s="24">
        <v>18454</v>
      </c>
      <c r="AA122" s="95">
        <v>17421</v>
      </c>
      <c r="AB122" s="24">
        <v>17205</v>
      </c>
      <c r="AC122" s="95">
        <v>17454</v>
      </c>
      <c r="AD122" s="95">
        <v>17124</v>
      </c>
      <c r="AE122" s="62">
        <v>18228</v>
      </c>
      <c r="AF122" s="263">
        <v>17092</v>
      </c>
      <c r="AG122" s="238">
        <v>18014</v>
      </c>
      <c r="AH122" s="223">
        <v>21534</v>
      </c>
      <c r="AI122" s="223">
        <v>23152</v>
      </c>
      <c r="AJ122" s="223" t="s">
        <v>383</v>
      </c>
    </row>
    <row r="123" spans="1:36" s="4" customFormat="1" ht="13.35" customHeight="1">
      <c r="A123" s="164" t="s">
        <v>100</v>
      </c>
      <c r="B123" s="67" t="s">
        <v>0</v>
      </c>
      <c r="C123" s="67" t="s">
        <v>0</v>
      </c>
      <c r="D123" s="67" t="s">
        <v>0</v>
      </c>
      <c r="E123" s="67" t="s">
        <v>0</v>
      </c>
      <c r="F123" s="67" t="s">
        <v>0</v>
      </c>
      <c r="G123" s="67" t="s">
        <v>0</v>
      </c>
      <c r="H123" s="67" t="s">
        <v>0</v>
      </c>
      <c r="I123" s="67" t="s">
        <v>0</v>
      </c>
      <c r="J123" s="67" t="s">
        <v>0</v>
      </c>
      <c r="K123" s="93"/>
      <c r="L123" s="93"/>
      <c r="M123" s="93"/>
      <c r="N123" s="93"/>
      <c r="O123" s="93"/>
      <c r="P123" s="93"/>
      <c r="Q123" s="93"/>
      <c r="R123" s="93"/>
      <c r="S123" s="93"/>
      <c r="T123" s="93"/>
      <c r="U123" s="93"/>
      <c r="V123" s="93"/>
      <c r="W123" s="94"/>
      <c r="X123" s="94"/>
      <c r="Y123" s="24"/>
      <c r="Z123" s="94"/>
      <c r="AA123" s="95"/>
      <c r="AB123" s="87"/>
      <c r="AC123" s="88"/>
      <c r="AD123" s="95"/>
      <c r="AE123" s="62"/>
      <c r="AF123" s="263"/>
      <c r="AG123" s="238"/>
      <c r="AH123" s="227"/>
      <c r="AI123" s="227"/>
      <c r="AJ123" s="227"/>
    </row>
    <row r="124" spans="1:36" s="4" customFormat="1" ht="14.1" customHeight="1">
      <c r="A124" s="164" t="s">
        <v>101</v>
      </c>
      <c r="B124" s="67" t="s">
        <v>0</v>
      </c>
      <c r="C124" s="67" t="s">
        <v>0</v>
      </c>
      <c r="D124" s="67" t="s">
        <v>0</v>
      </c>
      <c r="E124" s="67" t="s">
        <v>0</v>
      </c>
      <c r="F124" s="67" t="s">
        <v>0</v>
      </c>
      <c r="G124" s="67" t="s">
        <v>0</v>
      </c>
      <c r="H124" s="67" t="s">
        <v>0</v>
      </c>
      <c r="I124" s="67" t="s">
        <v>0</v>
      </c>
      <c r="J124" s="67" t="s">
        <v>0</v>
      </c>
      <c r="K124" s="93">
        <v>948</v>
      </c>
      <c r="L124" s="93">
        <v>938</v>
      </c>
      <c r="M124" s="93">
        <v>942</v>
      </c>
      <c r="N124" s="93">
        <v>979</v>
      </c>
      <c r="O124" s="93">
        <v>1013</v>
      </c>
      <c r="P124" s="93">
        <v>1106</v>
      </c>
      <c r="Q124" s="93">
        <v>1157</v>
      </c>
      <c r="R124" s="93">
        <v>1166</v>
      </c>
      <c r="S124" s="93">
        <v>1191</v>
      </c>
      <c r="T124" s="93">
        <v>1338</v>
      </c>
      <c r="U124" s="93">
        <v>1341</v>
      </c>
      <c r="V124" s="24" t="s">
        <v>0</v>
      </c>
      <c r="W124" s="94">
        <v>1065</v>
      </c>
      <c r="X124" s="24">
        <v>1688</v>
      </c>
      <c r="Y124" s="24">
        <v>2006</v>
      </c>
      <c r="Z124" s="24">
        <v>1821</v>
      </c>
      <c r="AA124" s="95">
        <v>1828</v>
      </c>
      <c r="AB124" s="24">
        <v>1818</v>
      </c>
      <c r="AC124" s="95">
        <v>1740</v>
      </c>
      <c r="AD124" s="95">
        <v>1703</v>
      </c>
      <c r="AE124" s="62">
        <v>1883</v>
      </c>
      <c r="AF124" s="263">
        <v>1652</v>
      </c>
      <c r="AG124" s="238">
        <v>1743</v>
      </c>
      <c r="AH124" s="223">
        <v>2060</v>
      </c>
      <c r="AI124" s="223">
        <v>2050</v>
      </c>
      <c r="AJ124" s="223" t="s">
        <v>384</v>
      </c>
    </row>
    <row r="125" spans="1:36" s="4" customFormat="1" ht="16.5" customHeight="1">
      <c r="A125" s="164" t="s">
        <v>102</v>
      </c>
      <c r="B125" s="67" t="s">
        <v>0</v>
      </c>
      <c r="C125" s="67" t="s">
        <v>0</v>
      </c>
      <c r="D125" s="67" t="s">
        <v>0</v>
      </c>
      <c r="E125" s="67" t="s">
        <v>0</v>
      </c>
      <c r="F125" s="67" t="s">
        <v>0</v>
      </c>
      <c r="G125" s="67" t="s">
        <v>0</v>
      </c>
      <c r="H125" s="67" t="s">
        <v>0</v>
      </c>
      <c r="I125" s="67" t="s">
        <v>0</v>
      </c>
      <c r="J125" s="67" t="s">
        <v>0</v>
      </c>
      <c r="K125" s="93" t="s">
        <v>0</v>
      </c>
      <c r="L125" s="93" t="s">
        <v>0</v>
      </c>
      <c r="M125" s="93" t="s">
        <v>0</v>
      </c>
      <c r="N125" s="93" t="s">
        <v>0</v>
      </c>
      <c r="O125" s="93" t="s">
        <v>0</v>
      </c>
      <c r="P125" s="93" t="s">
        <v>0</v>
      </c>
      <c r="Q125" s="93" t="s">
        <v>0</v>
      </c>
      <c r="R125" s="93" t="s">
        <v>0</v>
      </c>
      <c r="S125" s="93" t="s">
        <v>0</v>
      </c>
      <c r="T125" s="93" t="s">
        <v>0</v>
      </c>
      <c r="U125" s="93" t="s">
        <v>0</v>
      </c>
      <c r="V125" s="166">
        <v>1486</v>
      </c>
      <c r="W125" s="94">
        <v>719</v>
      </c>
      <c r="X125" s="24">
        <v>605</v>
      </c>
      <c r="Y125" s="24">
        <v>596</v>
      </c>
      <c r="Z125" s="24">
        <v>549</v>
      </c>
      <c r="AA125" s="95">
        <v>493</v>
      </c>
      <c r="AB125" s="87">
        <v>354</v>
      </c>
      <c r="AC125" s="88">
        <v>336</v>
      </c>
      <c r="AD125" s="95">
        <v>317</v>
      </c>
      <c r="AE125" s="62">
        <v>62</v>
      </c>
      <c r="AF125" s="263">
        <v>55</v>
      </c>
      <c r="AG125" s="238">
        <v>96</v>
      </c>
      <c r="AH125" s="223">
        <v>85</v>
      </c>
      <c r="AI125" s="223">
        <v>318</v>
      </c>
      <c r="AJ125" s="223" t="s">
        <v>385</v>
      </c>
    </row>
    <row r="126" spans="1:36" s="4" customFormat="1" ht="16.5" customHeight="1">
      <c r="A126" s="164" t="s">
        <v>103</v>
      </c>
      <c r="B126" s="67" t="s">
        <v>0</v>
      </c>
      <c r="C126" s="67" t="s">
        <v>0</v>
      </c>
      <c r="D126" s="67" t="s">
        <v>0</v>
      </c>
      <c r="E126" s="67" t="s">
        <v>0</v>
      </c>
      <c r="F126" s="67" t="s">
        <v>0</v>
      </c>
      <c r="G126" s="67" t="s">
        <v>0</v>
      </c>
      <c r="H126" s="67" t="s">
        <v>0</v>
      </c>
      <c r="I126" s="67" t="s">
        <v>0</v>
      </c>
      <c r="J126" s="67" t="s">
        <v>0</v>
      </c>
      <c r="K126" s="93" t="s">
        <v>0</v>
      </c>
      <c r="L126" s="93" t="s">
        <v>0</v>
      </c>
      <c r="M126" s="93" t="s">
        <v>0</v>
      </c>
      <c r="N126" s="93" t="s">
        <v>0</v>
      </c>
      <c r="O126" s="93" t="s">
        <v>0</v>
      </c>
      <c r="P126" s="93" t="s">
        <v>0</v>
      </c>
      <c r="Q126" s="93" t="s">
        <v>0</v>
      </c>
      <c r="R126" s="93" t="s">
        <v>0</v>
      </c>
      <c r="S126" s="93" t="s">
        <v>0</v>
      </c>
      <c r="T126" s="93">
        <v>68</v>
      </c>
      <c r="U126" s="93">
        <v>59</v>
      </c>
      <c r="V126" s="93">
        <v>95</v>
      </c>
      <c r="W126" s="94">
        <v>131</v>
      </c>
      <c r="X126" s="24">
        <v>218</v>
      </c>
      <c r="Y126" s="24">
        <v>330</v>
      </c>
      <c r="Z126" s="24">
        <v>431</v>
      </c>
      <c r="AA126" s="95">
        <v>456</v>
      </c>
      <c r="AB126" s="87">
        <v>589</v>
      </c>
      <c r="AC126" s="88">
        <v>856</v>
      </c>
      <c r="AD126" s="95">
        <v>1045</v>
      </c>
      <c r="AE126" s="62">
        <v>1755</v>
      </c>
      <c r="AF126" s="263">
        <v>1952</v>
      </c>
      <c r="AG126" s="238">
        <v>2460</v>
      </c>
      <c r="AH126" s="223">
        <v>3456</v>
      </c>
      <c r="AI126" s="223">
        <v>4156</v>
      </c>
      <c r="AJ126" s="223" t="s">
        <v>386</v>
      </c>
    </row>
    <row r="127" spans="1:36" s="4" customFormat="1" ht="18.75" customHeight="1">
      <c r="A127" s="164" t="s">
        <v>104</v>
      </c>
      <c r="B127" s="67" t="s">
        <v>0</v>
      </c>
      <c r="C127" s="67" t="s">
        <v>0</v>
      </c>
      <c r="D127" s="67" t="s">
        <v>0</v>
      </c>
      <c r="E127" s="67" t="s">
        <v>0</v>
      </c>
      <c r="F127" s="67" t="s">
        <v>0</v>
      </c>
      <c r="G127" s="67" t="s">
        <v>0</v>
      </c>
      <c r="H127" s="67" t="s">
        <v>0</v>
      </c>
      <c r="I127" s="67" t="s">
        <v>0</v>
      </c>
      <c r="J127" s="67" t="s">
        <v>0</v>
      </c>
      <c r="K127" s="93">
        <v>2797</v>
      </c>
      <c r="L127" s="93">
        <v>2756</v>
      </c>
      <c r="M127" s="93">
        <v>2688</v>
      </c>
      <c r="N127" s="93">
        <v>2782</v>
      </c>
      <c r="O127" s="93">
        <v>2740</v>
      </c>
      <c r="P127" s="93">
        <v>3018</v>
      </c>
      <c r="Q127" s="93">
        <v>3147</v>
      </c>
      <c r="R127" s="93">
        <v>3058</v>
      </c>
      <c r="S127" s="93">
        <v>2861</v>
      </c>
      <c r="T127" s="93">
        <v>2734</v>
      </c>
      <c r="U127" s="93">
        <v>3012</v>
      </c>
      <c r="V127" s="93">
        <v>3286</v>
      </c>
      <c r="W127" s="94">
        <v>3629</v>
      </c>
      <c r="X127" s="24">
        <v>4915</v>
      </c>
      <c r="Y127" s="24">
        <v>5254</v>
      </c>
      <c r="Z127" s="24">
        <v>5119</v>
      </c>
      <c r="AA127" s="95">
        <v>4726</v>
      </c>
      <c r="AB127" s="24">
        <v>4541</v>
      </c>
      <c r="AC127" s="95">
        <v>4360</v>
      </c>
      <c r="AD127" s="95">
        <v>4240</v>
      </c>
      <c r="AE127" s="62">
        <v>4324</v>
      </c>
      <c r="AF127" s="263">
        <v>3838</v>
      </c>
      <c r="AG127" s="238">
        <v>3945</v>
      </c>
      <c r="AH127" s="223">
        <v>4837</v>
      </c>
      <c r="AI127" s="223">
        <v>4727</v>
      </c>
      <c r="AJ127" s="223" t="s">
        <v>387</v>
      </c>
    </row>
    <row r="128" spans="1:36" s="30" customFormat="1" ht="22.35" customHeight="1">
      <c r="A128" s="43" t="s">
        <v>105</v>
      </c>
      <c r="B128" s="74"/>
      <c r="C128" s="74"/>
      <c r="D128" s="74"/>
      <c r="E128" s="74"/>
      <c r="F128" s="74"/>
      <c r="G128" s="74"/>
      <c r="H128" s="74"/>
      <c r="I128" s="74"/>
      <c r="J128" s="74"/>
      <c r="K128" s="74"/>
      <c r="L128" s="74"/>
      <c r="M128" s="74"/>
      <c r="N128" s="74"/>
      <c r="O128" s="74"/>
      <c r="P128" s="74"/>
      <c r="Q128" s="74"/>
      <c r="R128" s="74"/>
      <c r="S128" s="74"/>
      <c r="T128" s="74"/>
      <c r="U128" s="74"/>
      <c r="V128" s="74"/>
      <c r="W128" s="50"/>
      <c r="X128" s="51"/>
      <c r="Y128" s="51"/>
      <c r="Z128" s="52"/>
      <c r="AA128" s="53"/>
      <c r="AB128" s="53"/>
      <c r="AC128" s="53"/>
      <c r="AD128" s="54"/>
      <c r="AE128" s="52"/>
      <c r="AF128" s="52"/>
      <c r="AG128" s="52"/>
      <c r="AH128" s="55"/>
      <c r="AI128" s="55"/>
      <c r="AJ128" s="285"/>
    </row>
    <row r="129" spans="1:36" s="9" customFormat="1" ht="18.75" customHeight="1">
      <c r="A129" s="42" t="s">
        <v>233</v>
      </c>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62"/>
      <c r="X129" s="62"/>
      <c r="Y129" s="87"/>
      <c r="Z129" s="62"/>
      <c r="AA129" s="85"/>
      <c r="AB129" s="62"/>
      <c r="AC129" s="88"/>
      <c r="AD129" s="88"/>
      <c r="AE129" s="62"/>
      <c r="AF129" s="62"/>
      <c r="AG129" s="62"/>
      <c r="AH129" s="22"/>
      <c r="AI129" s="22"/>
      <c r="AJ129" s="240"/>
    </row>
    <row r="130" spans="1:36" s="9" customFormat="1" ht="15.6" customHeight="1">
      <c r="A130" s="57" t="s">
        <v>81</v>
      </c>
      <c r="B130" s="93">
        <v>172</v>
      </c>
      <c r="C130" s="93">
        <v>2694</v>
      </c>
      <c r="D130" s="93">
        <v>23773</v>
      </c>
      <c r="E130" s="93">
        <v>374072</v>
      </c>
      <c r="F130" s="93">
        <v>694603</v>
      </c>
      <c r="G130" s="93">
        <v>739943</v>
      </c>
      <c r="H130" s="93">
        <v>781654</v>
      </c>
      <c r="I130" s="93">
        <v>816120</v>
      </c>
      <c r="J130" s="93">
        <v>1146358</v>
      </c>
      <c r="K130" s="93">
        <v>1799344</v>
      </c>
      <c r="L130" s="93">
        <v>1997384</v>
      </c>
      <c r="M130" s="93">
        <v>2342959</v>
      </c>
      <c r="N130" s="93">
        <v>2845871</v>
      </c>
      <c r="O130" s="93">
        <v>3878766</v>
      </c>
      <c r="P130" s="93">
        <v>5281085</v>
      </c>
      <c r="Q130" s="93">
        <v>6547448</v>
      </c>
      <c r="R130" s="93">
        <v>7856476</v>
      </c>
      <c r="S130" s="93">
        <v>10194681</v>
      </c>
      <c r="T130" s="93">
        <v>9121525</v>
      </c>
      <c r="U130" s="93">
        <v>12105526</v>
      </c>
      <c r="V130" s="93">
        <v>15929052</v>
      </c>
      <c r="W130" s="93">
        <v>16851775</v>
      </c>
      <c r="X130" s="93">
        <v>17833994</v>
      </c>
      <c r="Y130" s="24">
        <v>18529225</v>
      </c>
      <c r="Z130" s="24">
        <v>14931378</v>
      </c>
      <c r="AA130" s="99">
        <v>19026781</v>
      </c>
      <c r="AB130" s="94">
        <v>22790209</v>
      </c>
      <c r="AC130" s="95">
        <v>27218063</v>
      </c>
      <c r="AD130" s="95">
        <v>29380342</v>
      </c>
      <c r="AE130" s="93">
        <v>27028506</v>
      </c>
      <c r="AF130" s="93">
        <v>37606243</v>
      </c>
      <c r="AG130" s="93">
        <v>48777089</v>
      </c>
      <c r="AH130" s="168">
        <v>46991787</v>
      </c>
      <c r="AI130" s="270">
        <v>51469084</v>
      </c>
      <c r="AJ130" s="270">
        <v>61560646</v>
      </c>
    </row>
    <row r="131" spans="1:36" s="9" customFormat="1" ht="17.25" customHeight="1">
      <c r="A131" s="66" t="s">
        <v>126</v>
      </c>
      <c r="B131" s="67">
        <v>96.2</v>
      </c>
      <c r="C131" s="67">
        <v>85.7</v>
      </c>
      <c r="D131" s="67">
        <v>86.3</v>
      </c>
      <c r="E131" s="69">
        <v>72</v>
      </c>
      <c r="F131" s="67">
        <v>90.2</v>
      </c>
      <c r="G131" s="67">
        <v>100.1</v>
      </c>
      <c r="H131" s="67">
        <v>102.5</v>
      </c>
      <c r="I131" s="67">
        <v>93.8</v>
      </c>
      <c r="J131" s="67">
        <v>106.2</v>
      </c>
      <c r="K131" s="67">
        <v>122.1</v>
      </c>
      <c r="L131" s="67">
        <v>111.5</v>
      </c>
      <c r="M131" s="67">
        <v>110.6</v>
      </c>
      <c r="N131" s="67">
        <v>107.8</v>
      </c>
      <c r="O131" s="67">
        <v>111.7</v>
      </c>
      <c r="P131" s="67">
        <v>103.1</v>
      </c>
      <c r="Q131" s="67">
        <v>107.1</v>
      </c>
      <c r="R131" s="67">
        <v>106.2</v>
      </c>
      <c r="S131" s="67">
        <v>102.6</v>
      </c>
      <c r="T131" s="67">
        <v>102.7</v>
      </c>
      <c r="U131" s="67">
        <v>109.6</v>
      </c>
      <c r="V131" s="67">
        <v>103.8</v>
      </c>
      <c r="W131" s="62">
        <v>100.7</v>
      </c>
      <c r="X131" s="62">
        <v>102.5</v>
      </c>
      <c r="Y131" s="87">
        <v>100.3</v>
      </c>
      <c r="Z131" s="87">
        <v>98.4</v>
      </c>
      <c r="AA131" s="112">
        <v>98.9</v>
      </c>
      <c r="AB131" s="62">
        <v>107.3</v>
      </c>
      <c r="AC131" s="88">
        <v>104.4</v>
      </c>
      <c r="AD131" s="88">
        <v>104.1</v>
      </c>
      <c r="AE131" s="62">
        <v>99.5</v>
      </c>
      <c r="AF131" s="62">
        <v>103.6</v>
      </c>
      <c r="AG131" s="62">
        <v>101.2</v>
      </c>
      <c r="AH131" s="169">
        <v>104.4</v>
      </c>
      <c r="AI131" s="271">
        <v>103.2</v>
      </c>
      <c r="AJ131" s="271">
        <v>107.5</v>
      </c>
    </row>
    <row r="132" spans="1:36" s="9" customFormat="1" ht="17.25" customHeight="1">
      <c r="A132" s="66" t="s">
        <v>127</v>
      </c>
      <c r="B132" s="83">
        <v>100</v>
      </c>
      <c r="C132" s="83">
        <v>85.7</v>
      </c>
      <c r="D132" s="83">
        <v>74</v>
      </c>
      <c r="E132" s="83">
        <v>53.3</v>
      </c>
      <c r="F132" s="83">
        <v>48</v>
      </c>
      <c r="G132" s="83">
        <v>48.1</v>
      </c>
      <c r="H132" s="83">
        <v>49.3</v>
      </c>
      <c r="I132" s="83">
        <v>46.2</v>
      </c>
      <c r="J132" s="83">
        <v>49.1</v>
      </c>
      <c r="K132" s="83">
        <v>59.9</v>
      </c>
      <c r="L132" s="83">
        <v>66.8</v>
      </c>
      <c r="M132" s="83">
        <v>73.900000000000006</v>
      </c>
      <c r="N132" s="83">
        <v>79.7</v>
      </c>
      <c r="O132" s="83">
        <v>89</v>
      </c>
      <c r="P132" s="83">
        <v>91.8</v>
      </c>
      <c r="Q132" s="83">
        <v>98.3</v>
      </c>
      <c r="R132" s="83">
        <v>104.4</v>
      </c>
      <c r="S132" s="83">
        <v>107.1</v>
      </c>
      <c r="T132" s="83">
        <v>110</v>
      </c>
      <c r="U132" s="83">
        <v>120.5</v>
      </c>
      <c r="V132" s="83">
        <v>125.1</v>
      </c>
      <c r="W132" s="83">
        <v>126</v>
      </c>
      <c r="X132" s="83">
        <v>129.1</v>
      </c>
      <c r="Y132" s="82">
        <v>129.5</v>
      </c>
      <c r="Z132" s="82">
        <v>127.5</v>
      </c>
      <c r="AA132" s="108">
        <v>126.1</v>
      </c>
      <c r="AB132" s="83">
        <v>135.30000000000001</v>
      </c>
      <c r="AC132" s="92">
        <v>141.19999999999999</v>
      </c>
      <c r="AD132" s="92">
        <v>147</v>
      </c>
      <c r="AE132" s="82">
        <v>146.30000000000001</v>
      </c>
      <c r="AF132" s="62">
        <v>151.5</v>
      </c>
      <c r="AG132" s="62">
        <v>153.30000000000001</v>
      </c>
      <c r="AH132" s="25">
        <v>160.1</v>
      </c>
      <c r="AI132" s="241">
        <v>165.2</v>
      </c>
      <c r="AJ132" s="241">
        <v>177.6</v>
      </c>
    </row>
    <row r="133" spans="1:36" s="9" customFormat="1" ht="18" customHeight="1">
      <c r="A133" s="66" t="s">
        <v>106</v>
      </c>
      <c r="B133" s="170"/>
      <c r="C133" s="170"/>
      <c r="D133" s="170"/>
      <c r="E133" s="170"/>
      <c r="F133" s="170"/>
      <c r="G133" s="170"/>
      <c r="H133" s="170"/>
      <c r="I133" s="170"/>
      <c r="J133" s="170"/>
      <c r="K133" s="170"/>
      <c r="L133" s="170"/>
      <c r="M133" s="170"/>
      <c r="N133" s="170"/>
      <c r="O133" s="170"/>
      <c r="P133" s="170"/>
      <c r="Q133" s="170"/>
      <c r="R133" s="170"/>
      <c r="S133" s="170"/>
      <c r="T133" s="170"/>
      <c r="U133" s="82"/>
      <c r="V133" s="82"/>
      <c r="W133" s="87"/>
      <c r="X133" s="171"/>
      <c r="Y133" s="87"/>
      <c r="Z133" s="87"/>
      <c r="AA133" s="85"/>
      <c r="AB133" s="62"/>
      <c r="AC133" s="88"/>
      <c r="AD133" s="88"/>
      <c r="AE133" s="62"/>
      <c r="AF133" s="62"/>
      <c r="AG133" s="62"/>
      <c r="AH133" s="22"/>
      <c r="AI133" s="240"/>
      <c r="AJ133" s="240"/>
    </row>
    <row r="134" spans="1:36" s="9" customFormat="1" ht="16.350000000000001" customHeight="1">
      <c r="A134" s="57" t="s">
        <v>81</v>
      </c>
      <c r="B134" s="172">
        <v>18</v>
      </c>
      <c r="C134" s="172">
        <v>495</v>
      </c>
      <c r="D134" s="172">
        <v>3746</v>
      </c>
      <c r="E134" s="172">
        <v>76132</v>
      </c>
      <c r="F134" s="172">
        <v>171510</v>
      </c>
      <c r="G134" s="172">
        <v>195212</v>
      </c>
      <c r="H134" s="172">
        <v>226592</v>
      </c>
      <c r="I134" s="172">
        <v>195851</v>
      </c>
      <c r="J134" s="172">
        <v>411745</v>
      </c>
      <c r="K134" s="172">
        <v>799870</v>
      </c>
      <c r="L134" s="172">
        <v>886543</v>
      </c>
      <c r="M134" s="172">
        <v>1120119</v>
      </c>
      <c r="N134" s="172">
        <v>1370879</v>
      </c>
      <c r="O134" s="172">
        <v>2064661</v>
      </c>
      <c r="P134" s="172">
        <v>3120972</v>
      </c>
      <c r="Q134" s="172">
        <v>3761212</v>
      </c>
      <c r="R134" s="172">
        <v>4445259</v>
      </c>
      <c r="S134" s="172">
        <v>6229667</v>
      </c>
      <c r="T134" s="172">
        <v>5502014</v>
      </c>
      <c r="U134" s="172">
        <v>7419550</v>
      </c>
      <c r="V134" s="172">
        <v>10081254</v>
      </c>
      <c r="W134" s="172">
        <v>10242053</v>
      </c>
      <c r="X134" s="172">
        <v>10696926</v>
      </c>
      <c r="Y134" s="24">
        <v>11060179</v>
      </c>
      <c r="Z134" s="24">
        <v>7521180</v>
      </c>
      <c r="AA134" s="99">
        <v>9397619</v>
      </c>
      <c r="AB134" s="94">
        <v>11568785</v>
      </c>
      <c r="AC134" s="95">
        <v>14877068</v>
      </c>
      <c r="AD134" s="95">
        <v>15978061</v>
      </c>
      <c r="AE134" s="168">
        <v>11785557</v>
      </c>
      <c r="AF134" s="168">
        <v>17976976</v>
      </c>
      <c r="AG134" s="168">
        <v>24926378</v>
      </c>
      <c r="AH134" s="168">
        <v>21925282</v>
      </c>
      <c r="AI134" s="270">
        <v>22902616</v>
      </c>
      <c r="AJ134" s="270">
        <v>26844380</v>
      </c>
    </row>
    <row r="135" spans="1:36" s="9" customFormat="1" ht="15" customHeight="1">
      <c r="A135" s="66" t="s">
        <v>124</v>
      </c>
      <c r="B135" s="67">
        <v>96.4</v>
      </c>
      <c r="C135" s="67">
        <v>92.1</v>
      </c>
      <c r="D135" s="67">
        <v>85.1</v>
      </c>
      <c r="E135" s="67">
        <v>87.4</v>
      </c>
      <c r="F135" s="67">
        <v>100.3</v>
      </c>
      <c r="G135" s="67">
        <v>101.8</v>
      </c>
      <c r="H135" s="67">
        <v>110.9</v>
      </c>
      <c r="I135" s="69">
        <v>100</v>
      </c>
      <c r="J135" s="67">
        <v>109.5</v>
      </c>
      <c r="K135" s="67">
        <v>125.5</v>
      </c>
      <c r="L135" s="67">
        <v>113.6</v>
      </c>
      <c r="M135" s="69">
        <v>116</v>
      </c>
      <c r="N135" s="67">
        <v>107.5</v>
      </c>
      <c r="O135" s="67">
        <v>114.5</v>
      </c>
      <c r="P135" s="67">
        <v>100.7</v>
      </c>
      <c r="Q135" s="67">
        <v>107.3</v>
      </c>
      <c r="R135" s="67">
        <v>103.6</v>
      </c>
      <c r="S135" s="67">
        <v>105.9</v>
      </c>
      <c r="T135" s="67">
        <v>107.2</v>
      </c>
      <c r="U135" s="67">
        <v>107.2</v>
      </c>
      <c r="V135" s="69">
        <v>101</v>
      </c>
      <c r="W135" s="67">
        <v>100.4</v>
      </c>
      <c r="X135" s="67">
        <v>103.3</v>
      </c>
      <c r="Y135" s="87">
        <v>99.7</v>
      </c>
      <c r="Z135" s="87">
        <v>97.5</v>
      </c>
      <c r="AA135" s="112">
        <v>97.3</v>
      </c>
      <c r="AB135" s="62">
        <v>109.3</v>
      </c>
      <c r="AC135" s="88">
        <v>104.6</v>
      </c>
      <c r="AD135" s="88">
        <v>103.1</v>
      </c>
      <c r="AE135" s="62">
        <v>96.3</v>
      </c>
      <c r="AF135" s="62">
        <v>101.9</v>
      </c>
      <c r="AG135" s="62">
        <v>99.1</v>
      </c>
      <c r="AH135" s="169">
        <v>104.9</v>
      </c>
      <c r="AI135" s="271">
        <v>100.1</v>
      </c>
      <c r="AJ135" s="271">
        <v>109.4</v>
      </c>
    </row>
    <row r="136" spans="1:36" s="9" customFormat="1" ht="17.100000000000001" customHeight="1">
      <c r="A136" s="66" t="s">
        <v>125</v>
      </c>
      <c r="B136" s="83">
        <v>100</v>
      </c>
      <c r="C136" s="83">
        <v>92.1</v>
      </c>
      <c r="D136" s="83">
        <v>78.400000000000006</v>
      </c>
      <c r="E136" s="83">
        <v>68.5</v>
      </c>
      <c r="F136" s="83">
        <v>68.7</v>
      </c>
      <c r="G136" s="83">
        <v>69.900000000000006</v>
      </c>
      <c r="H136" s="83">
        <v>77.599999999999994</v>
      </c>
      <c r="I136" s="83">
        <v>77.599999999999994</v>
      </c>
      <c r="J136" s="83">
        <v>84.9</v>
      </c>
      <c r="K136" s="83">
        <v>106.6</v>
      </c>
      <c r="L136" s="83">
        <v>121.1</v>
      </c>
      <c r="M136" s="83">
        <v>140.5</v>
      </c>
      <c r="N136" s="83">
        <v>151</v>
      </c>
      <c r="O136" s="83">
        <v>172.9</v>
      </c>
      <c r="P136" s="83">
        <v>174.1</v>
      </c>
      <c r="Q136" s="83">
        <v>186.8</v>
      </c>
      <c r="R136" s="83">
        <v>193.5</v>
      </c>
      <c r="S136" s="83">
        <v>205</v>
      </c>
      <c r="T136" s="83">
        <v>219.7</v>
      </c>
      <c r="U136" s="83">
        <v>235.5</v>
      </c>
      <c r="V136" s="83">
        <v>237.9</v>
      </c>
      <c r="W136" s="83">
        <v>238.8</v>
      </c>
      <c r="X136" s="83">
        <v>246.7</v>
      </c>
      <c r="Y136" s="82">
        <v>246</v>
      </c>
      <c r="Z136" s="170">
        <v>239.8</v>
      </c>
      <c r="AA136" s="170">
        <v>233.4</v>
      </c>
      <c r="AB136" s="170">
        <v>255.1</v>
      </c>
      <c r="AC136" s="173">
        <v>266.8</v>
      </c>
      <c r="AD136" s="173">
        <v>275.10000000000002</v>
      </c>
      <c r="AE136" s="170">
        <v>264.89999999999998</v>
      </c>
      <c r="AF136" s="62">
        <v>269.89999999999998</v>
      </c>
      <c r="AG136" s="62">
        <v>267.5</v>
      </c>
      <c r="AH136" s="25">
        <v>280.60000000000002</v>
      </c>
      <c r="AI136" s="241">
        <v>280.89999999999998</v>
      </c>
      <c r="AJ136" s="241">
        <v>307.3</v>
      </c>
    </row>
    <row r="137" spans="1:36" s="9" customFormat="1" ht="18" customHeight="1">
      <c r="A137" s="66" t="s">
        <v>107</v>
      </c>
      <c r="B137" s="62"/>
      <c r="C137" s="24"/>
      <c r="D137" s="174"/>
      <c r="E137" s="174"/>
      <c r="F137" s="174"/>
      <c r="G137" s="174"/>
      <c r="H137" s="174"/>
      <c r="I137" s="67"/>
      <c r="J137" s="67"/>
      <c r="K137" s="67"/>
      <c r="L137" s="67"/>
      <c r="M137" s="67"/>
      <c r="N137" s="67"/>
      <c r="O137" s="67"/>
      <c r="P137" s="67"/>
      <c r="Q137" s="67"/>
      <c r="R137" s="67"/>
      <c r="S137" s="67"/>
      <c r="T137" s="67"/>
      <c r="U137" s="67"/>
      <c r="V137" s="67"/>
      <c r="W137" s="62"/>
      <c r="X137" s="62"/>
      <c r="Y137" s="87"/>
      <c r="Z137" s="87"/>
      <c r="AA137" s="85"/>
      <c r="AB137" s="62"/>
      <c r="AC137" s="88"/>
      <c r="AD137" s="88"/>
      <c r="AE137" s="62"/>
      <c r="AF137" s="62"/>
      <c r="AG137" s="62"/>
      <c r="AH137" s="22"/>
      <c r="AI137" s="240"/>
      <c r="AJ137" s="240"/>
    </row>
    <row r="138" spans="1:36" s="9" customFormat="1" ht="16.5" customHeight="1">
      <c r="A138" s="57" t="s">
        <v>81</v>
      </c>
      <c r="B138" s="93">
        <v>143</v>
      </c>
      <c r="C138" s="93">
        <v>1856</v>
      </c>
      <c r="D138" s="93">
        <v>15805</v>
      </c>
      <c r="E138" s="93">
        <v>199115</v>
      </c>
      <c r="F138" s="93">
        <v>356872</v>
      </c>
      <c r="G138" s="93">
        <v>374478</v>
      </c>
      <c r="H138" s="93">
        <v>400011</v>
      </c>
      <c r="I138" s="93">
        <v>441721</v>
      </c>
      <c r="J138" s="93">
        <v>573650</v>
      </c>
      <c r="K138" s="93">
        <v>823294</v>
      </c>
      <c r="L138" s="93">
        <v>923084</v>
      </c>
      <c r="M138" s="93">
        <v>1009216</v>
      </c>
      <c r="N138" s="93">
        <v>1218857</v>
      </c>
      <c r="O138" s="93">
        <v>1531683</v>
      </c>
      <c r="P138" s="93">
        <v>1857956</v>
      </c>
      <c r="Q138" s="93">
        <v>2405614</v>
      </c>
      <c r="R138" s="93">
        <v>2944171</v>
      </c>
      <c r="S138" s="93">
        <v>3359551</v>
      </c>
      <c r="T138" s="93">
        <v>2945966</v>
      </c>
      <c r="U138" s="93">
        <v>3844658</v>
      </c>
      <c r="V138" s="93">
        <v>4801407</v>
      </c>
      <c r="W138" s="93">
        <v>5446749</v>
      </c>
      <c r="X138" s="93">
        <v>5852592</v>
      </c>
      <c r="Y138" s="24">
        <v>6089645</v>
      </c>
      <c r="Z138" s="24">
        <v>5978008</v>
      </c>
      <c r="AA138" s="99">
        <v>8046845</v>
      </c>
      <c r="AB138" s="94">
        <v>9400848</v>
      </c>
      <c r="AC138" s="95">
        <v>10403854</v>
      </c>
      <c r="AD138" s="95">
        <v>11573350</v>
      </c>
      <c r="AE138" s="168">
        <v>13232696</v>
      </c>
      <c r="AF138" s="94">
        <v>17121392</v>
      </c>
      <c r="AG138" s="94">
        <v>21161830</v>
      </c>
      <c r="AH138" s="168">
        <v>22047486</v>
      </c>
      <c r="AI138" s="270">
        <v>25051001</v>
      </c>
      <c r="AJ138" s="270">
        <v>30631692</v>
      </c>
    </row>
    <row r="139" spans="1:36" s="9" customFormat="1" ht="18" customHeight="1">
      <c r="A139" s="66" t="s">
        <v>124</v>
      </c>
      <c r="B139" s="63">
        <v>95.9</v>
      </c>
      <c r="C139" s="63">
        <v>79.099999999999994</v>
      </c>
      <c r="D139" s="63">
        <v>83.7</v>
      </c>
      <c r="E139" s="63">
        <v>69.2</v>
      </c>
      <c r="F139" s="63">
        <v>83.7</v>
      </c>
      <c r="G139" s="63">
        <v>96.4</v>
      </c>
      <c r="H139" s="63">
        <v>100.2</v>
      </c>
      <c r="I139" s="63">
        <v>86.9</v>
      </c>
      <c r="J139" s="63">
        <v>108</v>
      </c>
      <c r="K139" s="63">
        <v>122.8</v>
      </c>
      <c r="L139" s="63">
        <v>110.6</v>
      </c>
      <c r="M139" s="63">
        <v>106.8</v>
      </c>
      <c r="N139" s="63">
        <v>107.3</v>
      </c>
      <c r="O139" s="63">
        <v>109.2</v>
      </c>
      <c r="P139" s="63">
        <v>106.4</v>
      </c>
      <c r="Q139" s="63">
        <v>107.2</v>
      </c>
      <c r="R139" s="63">
        <v>108.6</v>
      </c>
      <c r="S139" s="63">
        <v>97.5</v>
      </c>
      <c r="T139" s="63">
        <v>97.1</v>
      </c>
      <c r="U139" s="63">
        <v>113.9</v>
      </c>
      <c r="V139" s="63">
        <v>107.7</v>
      </c>
      <c r="W139" s="63">
        <v>101.2</v>
      </c>
      <c r="X139" s="63">
        <v>101.9</v>
      </c>
      <c r="Y139" s="82">
        <v>101.1</v>
      </c>
      <c r="Z139" s="82">
        <v>100.2</v>
      </c>
      <c r="AA139" s="112">
        <v>100.6</v>
      </c>
      <c r="AB139" s="62">
        <v>105.6</v>
      </c>
      <c r="AC139" s="92">
        <v>104.5</v>
      </c>
      <c r="AD139" s="92">
        <v>105.8</v>
      </c>
      <c r="AE139" s="62">
        <v>104.1</v>
      </c>
      <c r="AF139" s="62">
        <v>104.7</v>
      </c>
      <c r="AG139" s="62">
        <v>103.6</v>
      </c>
      <c r="AH139" s="169">
        <v>104</v>
      </c>
      <c r="AI139" s="271">
        <v>106.9</v>
      </c>
      <c r="AJ139" s="271">
        <v>106.4</v>
      </c>
    </row>
    <row r="140" spans="1:36" s="9" customFormat="1" ht="16.5" customHeight="1">
      <c r="A140" s="66" t="s">
        <v>125</v>
      </c>
      <c r="B140" s="63">
        <v>100</v>
      </c>
      <c r="C140" s="63">
        <v>79.099999999999994</v>
      </c>
      <c r="D140" s="63">
        <v>66.2</v>
      </c>
      <c r="E140" s="63">
        <v>45.8</v>
      </c>
      <c r="F140" s="63">
        <v>38.299999999999997</v>
      </c>
      <c r="G140" s="63">
        <v>37</v>
      </c>
      <c r="H140" s="63">
        <v>37</v>
      </c>
      <c r="I140" s="63">
        <v>32.200000000000003</v>
      </c>
      <c r="J140" s="63">
        <v>34.799999999999997</v>
      </c>
      <c r="K140" s="63">
        <v>42.7</v>
      </c>
      <c r="L140" s="63">
        <v>47.2</v>
      </c>
      <c r="M140" s="63">
        <v>50.4</v>
      </c>
      <c r="N140" s="63">
        <v>54.1</v>
      </c>
      <c r="O140" s="63">
        <v>59.1</v>
      </c>
      <c r="P140" s="63">
        <v>62.9</v>
      </c>
      <c r="Q140" s="63">
        <v>67.400000000000006</v>
      </c>
      <c r="R140" s="63">
        <v>73.2</v>
      </c>
      <c r="S140" s="63">
        <v>71.400000000000006</v>
      </c>
      <c r="T140" s="63">
        <v>69.3</v>
      </c>
      <c r="U140" s="63">
        <v>78.900000000000006</v>
      </c>
      <c r="V140" s="63">
        <v>85</v>
      </c>
      <c r="W140" s="63">
        <v>86</v>
      </c>
      <c r="X140" s="63">
        <v>87.7</v>
      </c>
      <c r="Y140" s="25">
        <v>88.6</v>
      </c>
      <c r="Z140" s="25">
        <v>88.8</v>
      </c>
      <c r="AA140" s="112">
        <v>89.3</v>
      </c>
      <c r="AB140" s="22">
        <v>94.3</v>
      </c>
      <c r="AC140" s="114">
        <v>98.6</v>
      </c>
      <c r="AD140" s="114">
        <v>104.3</v>
      </c>
      <c r="AE140" s="25">
        <v>108.6</v>
      </c>
      <c r="AF140" s="62">
        <v>113.7</v>
      </c>
      <c r="AG140" s="62">
        <v>117.8</v>
      </c>
      <c r="AH140" s="25">
        <v>122.5</v>
      </c>
      <c r="AI140" s="241">
        <v>131</v>
      </c>
      <c r="AJ140" s="241">
        <v>139.4</v>
      </c>
    </row>
    <row r="141" spans="1:36" s="9" customFormat="1" ht="17.25" customHeight="1">
      <c r="A141" s="175" t="s">
        <v>110</v>
      </c>
      <c r="B141" s="93">
        <v>50</v>
      </c>
      <c r="C141" s="93">
        <v>325</v>
      </c>
      <c r="D141" s="93">
        <v>3299</v>
      </c>
      <c r="E141" s="93">
        <v>42728</v>
      </c>
      <c r="F141" s="93">
        <v>73458</v>
      </c>
      <c r="G141" s="93">
        <v>69995</v>
      </c>
      <c r="H141" s="93">
        <v>64171</v>
      </c>
      <c r="I141" s="93">
        <v>137853</v>
      </c>
      <c r="J141" s="93">
        <v>153048</v>
      </c>
      <c r="K141" s="93">
        <v>204286</v>
      </c>
      <c r="L141" s="93">
        <v>235596</v>
      </c>
      <c r="M141" s="93">
        <v>232193</v>
      </c>
      <c r="N141" s="93">
        <v>274578</v>
      </c>
      <c r="O141" s="93">
        <v>331122</v>
      </c>
      <c r="P141" s="93">
        <v>370239</v>
      </c>
      <c r="Q141" s="93">
        <v>418584</v>
      </c>
      <c r="R141" s="93">
        <v>490767</v>
      </c>
      <c r="S141" s="93">
        <v>623488</v>
      </c>
      <c r="T141" s="93">
        <v>629756</v>
      </c>
      <c r="U141" s="93">
        <v>695244</v>
      </c>
      <c r="V141" s="93">
        <v>828005</v>
      </c>
      <c r="W141" s="93">
        <v>865570</v>
      </c>
      <c r="X141" s="93">
        <v>970123</v>
      </c>
      <c r="Y141" s="24">
        <v>1103491</v>
      </c>
      <c r="Z141" s="24">
        <v>1123041</v>
      </c>
      <c r="AA141" s="99">
        <v>1448386</v>
      </c>
      <c r="AB141" s="94">
        <v>1525814</v>
      </c>
      <c r="AC141" s="95">
        <v>1527687</v>
      </c>
      <c r="AD141" s="95">
        <v>1708013</v>
      </c>
      <c r="AE141" s="168">
        <v>1957241</v>
      </c>
      <c r="AF141" s="94">
        <v>2287783</v>
      </c>
      <c r="AG141" s="94">
        <v>3070130</v>
      </c>
      <c r="AH141" s="168">
        <v>3184969</v>
      </c>
      <c r="AI141" s="270">
        <v>3286395</v>
      </c>
      <c r="AJ141" s="270">
        <v>3917713</v>
      </c>
    </row>
    <row r="142" spans="1:36" s="9" customFormat="1" ht="15" customHeight="1">
      <c r="A142" s="175" t="s">
        <v>111</v>
      </c>
      <c r="B142" s="93">
        <v>2</v>
      </c>
      <c r="C142" s="93">
        <v>21</v>
      </c>
      <c r="D142" s="93">
        <v>151</v>
      </c>
      <c r="E142" s="93">
        <v>1833</v>
      </c>
      <c r="F142" s="93">
        <v>4158</v>
      </c>
      <c r="G142" s="93">
        <v>7805</v>
      </c>
      <c r="H142" s="93">
        <v>14566</v>
      </c>
      <c r="I142" s="93">
        <v>18934</v>
      </c>
      <c r="J142" s="93">
        <v>18740</v>
      </c>
      <c r="K142" s="93">
        <v>28785</v>
      </c>
      <c r="L142" s="93">
        <v>33678</v>
      </c>
      <c r="M142" s="93">
        <v>41428</v>
      </c>
      <c r="N142" s="93">
        <v>42760</v>
      </c>
      <c r="O142" s="93">
        <v>51278</v>
      </c>
      <c r="P142" s="93">
        <v>70774</v>
      </c>
      <c r="Q142" s="93">
        <v>81935</v>
      </c>
      <c r="R142" s="93">
        <v>108526</v>
      </c>
      <c r="S142" s="93">
        <v>115271</v>
      </c>
      <c r="T142" s="93">
        <v>120707</v>
      </c>
      <c r="U142" s="93">
        <v>149693</v>
      </c>
      <c r="V142" s="93">
        <v>153243</v>
      </c>
      <c r="W142" s="93">
        <v>181950</v>
      </c>
      <c r="X142" s="93">
        <v>202459</v>
      </c>
      <c r="Y142" s="24">
        <v>233059</v>
      </c>
      <c r="Z142" s="24">
        <v>216316</v>
      </c>
      <c r="AA142" s="99">
        <v>254294</v>
      </c>
      <c r="AB142" s="94">
        <v>311675</v>
      </c>
      <c r="AC142" s="95">
        <v>343794</v>
      </c>
      <c r="AD142" s="95">
        <v>398492</v>
      </c>
      <c r="AE142" s="168">
        <v>443428</v>
      </c>
      <c r="AF142" s="94">
        <v>565288</v>
      </c>
      <c r="AG142" s="94">
        <v>770298</v>
      </c>
      <c r="AH142" s="168">
        <v>904197</v>
      </c>
      <c r="AI142" s="270">
        <v>937657</v>
      </c>
      <c r="AJ142" s="270">
        <v>1220126</v>
      </c>
    </row>
    <row r="143" spans="1:36" s="9" customFormat="1" ht="15">
      <c r="A143" s="175" t="s">
        <v>112</v>
      </c>
      <c r="B143" s="172">
        <v>1</v>
      </c>
      <c r="C143" s="172">
        <v>6</v>
      </c>
      <c r="D143" s="172">
        <v>78</v>
      </c>
      <c r="E143" s="172">
        <v>183</v>
      </c>
      <c r="F143" s="172">
        <v>3899</v>
      </c>
      <c r="G143" s="172">
        <v>9846</v>
      </c>
      <c r="H143" s="172">
        <v>14032</v>
      </c>
      <c r="I143" s="172">
        <v>14176</v>
      </c>
      <c r="J143" s="172">
        <v>15067</v>
      </c>
      <c r="K143" s="172">
        <v>21381</v>
      </c>
      <c r="L143" s="172">
        <v>25134</v>
      </c>
      <c r="M143" s="172">
        <v>28346</v>
      </c>
      <c r="N143" s="172">
        <v>34465</v>
      </c>
      <c r="O143" s="172">
        <v>39935</v>
      </c>
      <c r="P143" s="172">
        <v>45693</v>
      </c>
      <c r="Q143" s="172">
        <v>51811</v>
      </c>
      <c r="R143" s="172">
        <v>63414</v>
      </c>
      <c r="S143" s="172">
        <v>67746</v>
      </c>
      <c r="T143" s="172">
        <v>70310</v>
      </c>
      <c r="U143" s="172">
        <v>68020</v>
      </c>
      <c r="V143" s="172">
        <v>81124</v>
      </c>
      <c r="W143" s="172">
        <v>98662</v>
      </c>
      <c r="X143" s="172">
        <v>111909</v>
      </c>
      <c r="Y143" s="24">
        <v>104232</v>
      </c>
      <c r="Z143" s="24">
        <v>93469</v>
      </c>
      <c r="AA143" s="99">
        <v>105936</v>
      </c>
      <c r="AB143" s="94">
        <v>106247</v>
      </c>
      <c r="AC143" s="95">
        <v>123620</v>
      </c>
      <c r="AD143" s="95">
        <v>112491</v>
      </c>
      <c r="AE143" s="168">
        <v>211590</v>
      </c>
      <c r="AF143" s="94">
        <v>237126</v>
      </c>
      <c r="AG143" s="94">
        <v>285119</v>
      </c>
      <c r="AH143" s="168">
        <v>282651</v>
      </c>
      <c r="AI143" s="270">
        <v>293850</v>
      </c>
      <c r="AJ143" s="270">
        <v>543356</v>
      </c>
    </row>
    <row r="144" spans="1:36" s="9" customFormat="1" ht="15" customHeight="1">
      <c r="A144" s="175" t="s">
        <v>113</v>
      </c>
      <c r="B144" s="93">
        <v>23</v>
      </c>
      <c r="C144" s="93">
        <v>147</v>
      </c>
      <c r="D144" s="93">
        <v>1245</v>
      </c>
      <c r="E144" s="93">
        <v>12423</v>
      </c>
      <c r="F144" s="93">
        <v>14083</v>
      </c>
      <c r="G144" s="93">
        <v>14381</v>
      </c>
      <c r="H144" s="93">
        <v>11990</v>
      </c>
      <c r="I144" s="93">
        <v>8748</v>
      </c>
      <c r="J144" s="93">
        <v>12361</v>
      </c>
      <c r="K144" s="93">
        <v>21936</v>
      </c>
      <c r="L144" s="93">
        <v>25679</v>
      </c>
      <c r="M144" s="93">
        <v>27829</v>
      </c>
      <c r="N144" s="93">
        <v>35653</v>
      </c>
      <c r="O144" s="93">
        <v>36801</v>
      </c>
      <c r="P144" s="93">
        <v>37184</v>
      </c>
      <c r="Q144" s="93">
        <v>36860</v>
      </c>
      <c r="R144" s="93">
        <v>32512</v>
      </c>
      <c r="S144" s="93">
        <v>27465</v>
      </c>
      <c r="T144" s="93">
        <v>27937</v>
      </c>
      <c r="U144" s="93">
        <v>34229</v>
      </c>
      <c r="V144" s="93">
        <v>39648</v>
      </c>
      <c r="W144" s="93">
        <v>53608</v>
      </c>
      <c r="X144" s="93">
        <v>64978</v>
      </c>
      <c r="Y144" s="24">
        <v>63189</v>
      </c>
      <c r="Z144" s="24">
        <v>71592</v>
      </c>
      <c r="AA144" s="99">
        <v>82464</v>
      </c>
      <c r="AB144" s="94">
        <v>98090</v>
      </c>
      <c r="AC144" s="95">
        <v>99351</v>
      </c>
      <c r="AD144" s="95">
        <v>115843</v>
      </c>
      <c r="AE144" s="168">
        <v>142721</v>
      </c>
      <c r="AF144" s="94">
        <v>153627</v>
      </c>
      <c r="AG144" s="94">
        <v>193230</v>
      </c>
      <c r="AH144" s="168">
        <v>237409</v>
      </c>
      <c r="AI144" s="270">
        <v>219310</v>
      </c>
      <c r="AJ144" s="270">
        <v>259548</v>
      </c>
    </row>
    <row r="145" spans="1:36" s="9" customFormat="1" ht="30" customHeight="1">
      <c r="A145" s="175" t="s">
        <v>114</v>
      </c>
      <c r="B145" s="93">
        <v>1</v>
      </c>
      <c r="C145" s="93">
        <v>11</v>
      </c>
      <c r="D145" s="93">
        <v>334</v>
      </c>
      <c r="E145" s="93">
        <v>1187</v>
      </c>
      <c r="F145" s="93">
        <v>2188</v>
      </c>
      <c r="G145" s="93">
        <v>1749</v>
      </c>
      <c r="H145" s="93">
        <v>1593</v>
      </c>
      <c r="I145" s="93">
        <v>1908</v>
      </c>
      <c r="J145" s="93">
        <v>1748</v>
      </c>
      <c r="K145" s="93">
        <v>3049</v>
      </c>
      <c r="L145" s="93">
        <v>3569</v>
      </c>
      <c r="M145" s="93">
        <v>5077</v>
      </c>
      <c r="N145" s="93">
        <v>4920</v>
      </c>
      <c r="O145" s="93">
        <v>5756</v>
      </c>
      <c r="P145" s="93">
        <v>7578</v>
      </c>
      <c r="Q145" s="93">
        <v>8750</v>
      </c>
      <c r="R145" s="93">
        <v>10604</v>
      </c>
      <c r="S145" s="93">
        <v>10306</v>
      </c>
      <c r="T145" s="93">
        <v>9150</v>
      </c>
      <c r="U145" s="93">
        <v>9734</v>
      </c>
      <c r="V145" s="93">
        <v>13186</v>
      </c>
      <c r="W145" s="93">
        <v>17142</v>
      </c>
      <c r="X145" s="93">
        <v>15741</v>
      </c>
      <c r="Y145" s="24">
        <v>19882</v>
      </c>
      <c r="Z145" s="24">
        <v>21313</v>
      </c>
      <c r="AA145" s="99">
        <v>24385</v>
      </c>
      <c r="AB145" s="94">
        <v>21355</v>
      </c>
      <c r="AC145" s="95">
        <v>23741</v>
      </c>
      <c r="AD145" s="95">
        <v>24590</v>
      </c>
      <c r="AE145" s="168">
        <v>26283</v>
      </c>
      <c r="AF145" s="94">
        <v>29667</v>
      </c>
      <c r="AG145" s="94">
        <v>40207</v>
      </c>
      <c r="AH145" s="168">
        <v>64207</v>
      </c>
      <c r="AI145" s="270">
        <v>65033</v>
      </c>
      <c r="AJ145" s="270">
        <v>58037</v>
      </c>
    </row>
    <row r="146" spans="1:36" s="9" customFormat="1" ht="15.75" customHeight="1">
      <c r="A146" s="175" t="s">
        <v>115</v>
      </c>
      <c r="B146" s="93">
        <v>8</v>
      </c>
      <c r="C146" s="93">
        <v>141</v>
      </c>
      <c r="D146" s="93">
        <v>708</v>
      </c>
      <c r="E146" s="93">
        <v>9788</v>
      </c>
      <c r="F146" s="93">
        <v>19071</v>
      </c>
      <c r="G146" s="93">
        <v>19952</v>
      </c>
      <c r="H146" s="93">
        <v>15843</v>
      </c>
      <c r="I146" s="93">
        <v>15431</v>
      </c>
      <c r="J146" s="93">
        <v>22107</v>
      </c>
      <c r="K146" s="93">
        <v>26655</v>
      </c>
      <c r="L146" s="93">
        <v>30569</v>
      </c>
      <c r="M146" s="93">
        <v>34879</v>
      </c>
      <c r="N146" s="93">
        <v>38728</v>
      </c>
      <c r="O146" s="93">
        <v>44066</v>
      </c>
      <c r="P146" s="93">
        <v>53266</v>
      </c>
      <c r="Q146" s="93">
        <v>62074</v>
      </c>
      <c r="R146" s="93">
        <v>70604</v>
      </c>
      <c r="S146" s="93">
        <v>106157</v>
      </c>
      <c r="T146" s="93">
        <v>85542</v>
      </c>
      <c r="U146" s="93">
        <v>104107</v>
      </c>
      <c r="V146" s="93">
        <v>147929</v>
      </c>
      <c r="W146" s="93">
        <v>178971</v>
      </c>
      <c r="X146" s="93">
        <v>185977</v>
      </c>
      <c r="Y146" s="24">
        <v>230310</v>
      </c>
      <c r="Z146" s="24">
        <v>241588</v>
      </c>
      <c r="AA146" s="99">
        <v>284551</v>
      </c>
      <c r="AB146" s="94">
        <v>333328</v>
      </c>
      <c r="AC146" s="95">
        <v>401141</v>
      </c>
      <c r="AD146" s="95">
        <v>475139</v>
      </c>
      <c r="AE146" s="168">
        <v>476329</v>
      </c>
      <c r="AF146" s="94">
        <v>573589</v>
      </c>
      <c r="AG146" s="94">
        <v>924575</v>
      </c>
      <c r="AH146" s="168">
        <v>1006761</v>
      </c>
      <c r="AI146" s="270">
        <v>1190833</v>
      </c>
      <c r="AJ146" s="270">
        <v>1583155</v>
      </c>
    </row>
    <row r="147" spans="1:36" s="9" customFormat="1" ht="15" customHeight="1">
      <c r="A147" s="175" t="s">
        <v>116</v>
      </c>
      <c r="B147" s="93">
        <v>8</v>
      </c>
      <c r="C147" s="93">
        <v>101</v>
      </c>
      <c r="D147" s="93">
        <v>1146</v>
      </c>
      <c r="E147" s="93">
        <v>13019</v>
      </c>
      <c r="F147" s="93">
        <v>22035</v>
      </c>
      <c r="G147" s="93">
        <v>17518</v>
      </c>
      <c r="H147" s="93">
        <v>13390</v>
      </c>
      <c r="I147" s="93">
        <v>11843</v>
      </c>
      <c r="J147" s="93">
        <v>8226</v>
      </c>
      <c r="K147" s="93">
        <v>13659</v>
      </c>
      <c r="L147" s="93">
        <v>23770</v>
      </c>
      <c r="M147" s="93">
        <v>31604</v>
      </c>
      <c r="N147" s="93">
        <v>44892</v>
      </c>
      <c r="O147" s="93">
        <v>71046</v>
      </c>
      <c r="P147" s="93">
        <v>110221</v>
      </c>
      <c r="Q147" s="93">
        <v>150595</v>
      </c>
      <c r="R147" s="93">
        <v>248810</v>
      </c>
      <c r="S147" s="93">
        <v>220467</v>
      </c>
      <c r="T147" s="93">
        <v>182587</v>
      </c>
      <c r="U147" s="93">
        <v>202109</v>
      </c>
      <c r="V147" s="93">
        <v>264231</v>
      </c>
      <c r="W147" s="93">
        <v>320902</v>
      </c>
      <c r="X147" s="93">
        <v>402072</v>
      </c>
      <c r="Y147" s="24">
        <v>452081</v>
      </c>
      <c r="Z147" s="24">
        <v>442989</v>
      </c>
      <c r="AA147" s="99">
        <v>442975</v>
      </c>
      <c r="AB147" s="94">
        <v>506479</v>
      </c>
      <c r="AC147" s="95">
        <v>563678</v>
      </c>
      <c r="AD147" s="95">
        <v>632437</v>
      </c>
      <c r="AE147" s="168">
        <v>732210</v>
      </c>
      <c r="AF147" s="94">
        <v>965149</v>
      </c>
      <c r="AG147" s="94">
        <v>1205247</v>
      </c>
      <c r="AH147" s="168">
        <v>1281368</v>
      </c>
      <c r="AI147" s="270">
        <v>1441926</v>
      </c>
      <c r="AJ147" s="270">
        <v>1734643</v>
      </c>
    </row>
    <row r="148" spans="1:36" s="9" customFormat="1" ht="16.5" customHeight="1">
      <c r="A148" s="175" t="s">
        <v>117</v>
      </c>
      <c r="B148" s="93">
        <v>22</v>
      </c>
      <c r="C148" s="93">
        <v>637</v>
      </c>
      <c r="D148" s="93">
        <v>4575</v>
      </c>
      <c r="E148" s="93">
        <v>64918</v>
      </c>
      <c r="F148" s="93">
        <v>123864</v>
      </c>
      <c r="G148" s="93">
        <v>130409</v>
      </c>
      <c r="H148" s="93">
        <v>172941</v>
      </c>
      <c r="I148" s="93">
        <v>151852</v>
      </c>
      <c r="J148" s="93">
        <v>250257</v>
      </c>
      <c r="K148" s="93">
        <v>366096</v>
      </c>
      <c r="L148" s="93">
        <v>358004</v>
      </c>
      <c r="M148" s="93">
        <v>397866</v>
      </c>
      <c r="N148" s="93">
        <v>461340</v>
      </c>
      <c r="O148" s="93">
        <v>603799</v>
      </c>
      <c r="P148" s="93">
        <v>693314</v>
      </c>
      <c r="Q148" s="93">
        <v>1018913</v>
      </c>
      <c r="R148" s="93">
        <v>1213936</v>
      </c>
      <c r="S148" s="93">
        <v>1403783</v>
      </c>
      <c r="T148" s="93">
        <v>1078293</v>
      </c>
      <c r="U148" s="93">
        <v>1595090</v>
      </c>
      <c r="V148" s="93">
        <v>1942138</v>
      </c>
      <c r="W148" s="93" t="s">
        <v>1</v>
      </c>
      <c r="X148" s="93">
        <v>1752059</v>
      </c>
      <c r="Y148" s="24">
        <v>1912427</v>
      </c>
      <c r="Z148" s="24">
        <v>2140058</v>
      </c>
      <c r="AA148" s="99">
        <v>3380172</v>
      </c>
      <c r="AB148" s="94">
        <v>4075747</v>
      </c>
      <c r="AC148" s="95">
        <v>4614873</v>
      </c>
      <c r="AD148" s="95">
        <v>4965432</v>
      </c>
      <c r="AE148" s="168">
        <v>5662784</v>
      </c>
      <c r="AF148" s="94">
        <v>7676586</v>
      </c>
      <c r="AG148" s="94">
        <v>9036308</v>
      </c>
      <c r="AH148" s="168">
        <v>8191948</v>
      </c>
      <c r="AI148" s="270">
        <v>9876844</v>
      </c>
      <c r="AJ148" s="270">
        <v>12400368</v>
      </c>
    </row>
    <row r="149" spans="1:36" s="9" customFormat="1" ht="29.25" customHeight="1">
      <c r="A149" s="175" t="s">
        <v>118</v>
      </c>
      <c r="B149" s="93">
        <v>2</v>
      </c>
      <c r="C149" s="93">
        <v>26</v>
      </c>
      <c r="D149" s="93">
        <v>369</v>
      </c>
      <c r="E149" s="93">
        <v>4247</v>
      </c>
      <c r="F149" s="93">
        <v>7894</v>
      </c>
      <c r="G149" s="93">
        <v>7034</v>
      </c>
      <c r="H149" s="93">
        <v>5674</v>
      </c>
      <c r="I149" s="93">
        <v>7674</v>
      </c>
      <c r="J149" s="93">
        <v>6679</v>
      </c>
      <c r="K149" s="93">
        <v>10422</v>
      </c>
      <c r="L149" s="93">
        <v>15373</v>
      </c>
      <c r="M149" s="93">
        <v>15690</v>
      </c>
      <c r="N149" s="93">
        <v>21527</v>
      </c>
      <c r="O149" s="93">
        <v>28717</v>
      </c>
      <c r="P149" s="93">
        <v>44428</v>
      </c>
      <c r="Q149" s="93">
        <v>80792</v>
      </c>
      <c r="R149" s="93">
        <v>104800</v>
      </c>
      <c r="S149" s="93">
        <v>116173</v>
      </c>
      <c r="T149" s="93">
        <v>105329</v>
      </c>
      <c r="U149" s="93">
        <v>95510</v>
      </c>
      <c r="V149" s="93">
        <v>124785</v>
      </c>
      <c r="W149" s="93">
        <v>143010</v>
      </c>
      <c r="X149" s="93">
        <v>176127</v>
      </c>
      <c r="Y149" s="24">
        <v>179898</v>
      </c>
      <c r="Z149" s="24">
        <v>176733</v>
      </c>
      <c r="AA149" s="99">
        <v>234453</v>
      </c>
      <c r="AB149" s="94">
        <v>233937</v>
      </c>
      <c r="AC149" s="95">
        <v>239609</v>
      </c>
      <c r="AD149" s="95">
        <v>264388</v>
      </c>
      <c r="AE149" s="168">
        <v>291109</v>
      </c>
      <c r="AF149" s="94">
        <v>334446</v>
      </c>
      <c r="AG149" s="94">
        <v>398693</v>
      </c>
      <c r="AH149" s="168">
        <v>480557</v>
      </c>
      <c r="AI149" s="270">
        <v>586631</v>
      </c>
      <c r="AJ149" s="270">
        <v>660820</v>
      </c>
    </row>
    <row r="150" spans="1:36" s="9" customFormat="1" ht="18" customHeight="1">
      <c r="A150" s="175" t="s">
        <v>119</v>
      </c>
      <c r="B150" s="63">
        <v>0.5</v>
      </c>
      <c r="C150" s="93">
        <v>2</v>
      </c>
      <c r="D150" s="93">
        <v>32</v>
      </c>
      <c r="E150" s="93">
        <v>454</v>
      </c>
      <c r="F150" s="93">
        <v>500</v>
      </c>
      <c r="G150" s="93">
        <v>700</v>
      </c>
      <c r="H150" s="93">
        <v>325</v>
      </c>
      <c r="I150" s="93">
        <v>3160</v>
      </c>
      <c r="J150" s="93">
        <v>4284</v>
      </c>
      <c r="K150" s="93">
        <v>10314</v>
      </c>
      <c r="L150" s="93">
        <v>10866</v>
      </c>
      <c r="M150" s="93">
        <v>9560</v>
      </c>
      <c r="N150" s="93">
        <v>12517</v>
      </c>
      <c r="O150" s="93">
        <v>12715</v>
      </c>
      <c r="P150" s="93">
        <v>12502</v>
      </c>
      <c r="Q150" s="93">
        <v>16307</v>
      </c>
      <c r="R150" s="93">
        <v>14631</v>
      </c>
      <c r="S150" s="93">
        <v>13924</v>
      </c>
      <c r="T150" s="93">
        <v>12613</v>
      </c>
      <c r="U150" s="93">
        <v>16555</v>
      </c>
      <c r="V150" s="93">
        <v>23428</v>
      </c>
      <c r="W150" s="93">
        <v>26848</v>
      </c>
      <c r="X150" s="93">
        <v>33169</v>
      </c>
      <c r="Y150" s="24">
        <v>37006</v>
      </c>
      <c r="Z150" s="24">
        <v>33268</v>
      </c>
      <c r="AA150" s="99">
        <v>38270</v>
      </c>
      <c r="AB150" s="94">
        <v>37125</v>
      </c>
      <c r="AC150" s="95">
        <v>33053</v>
      </c>
      <c r="AD150" s="95">
        <v>44484</v>
      </c>
      <c r="AE150" s="168">
        <v>40888</v>
      </c>
      <c r="AF150" s="94">
        <v>38487</v>
      </c>
      <c r="AG150" s="94">
        <v>68182</v>
      </c>
      <c r="AH150" s="168">
        <v>50611</v>
      </c>
      <c r="AI150" s="270">
        <v>83043</v>
      </c>
      <c r="AJ150" s="270">
        <v>117120</v>
      </c>
    </row>
    <row r="151" spans="1:36" s="9" customFormat="1" ht="29.1" customHeight="1">
      <c r="A151" s="175" t="s">
        <v>120</v>
      </c>
      <c r="B151" s="93">
        <v>10</v>
      </c>
      <c r="C151" s="93">
        <v>93</v>
      </c>
      <c r="D151" s="93">
        <v>957</v>
      </c>
      <c r="E151" s="93">
        <v>10507</v>
      </c>
      <c r="F151" s="93">
        <v>19328</v>
      </c>
      <c r="G151" s="93">
        <v>21079</v>
      </c>
      <c r="H151" s="93">
        <v>18837</v>
      </c>
      <c r="I151" s="93">
        <v>7897</v>
      </c>
      <c r="J151" s="93">
        <v>5713</v>
      </c>
      <c r="K151" s="93">
        <v>8982</v>
      </c>
      <c r="L151" s="93">
        <v>12525</v>
      </c>
      <c r="M151" s="93">
        <v>12623</v>
      </c>
      <c r="N151" s="93">
        <v>20002</v>
      </c>
      <c r="O151" s="93">
        <v>27307</v>
      </c>
      <c r="P151" s="93">
        <v>34827</v>
      </c>
      <c r="Q151" s="93">
        <v>38533</v>
      </c>
      <c r="R151" s="93">
        <v>48537</v>
      </c>
      <c r="S151" s="93">
        <v>55159</v>
      </c>
      <c r="T151" s="93">
        <v>43217</v>
      </c>
      <c r="U151" s="93">
        <v>56898</v>
      </c>
      <c r="V151" s="93">
        <v>77383</v>
      </c>
      <c r="W151" s="93">
        <v>98132</v>
      </c>
      <c r="X151" s="93">
        <v>97003</v>
      </c>
      <c r="Y151" s="24">
        <v>104144</v>
      </c>
      <c r="Z151" s="24">
        <v>85202</v>
      </c>
      <c r="AA151" s="99">
        <v>117344</v>
      </c>
      <c r="AB151" s="94">
        <v>123364</v>
      </c>
      <c r="AC151" s="95">
        <v>154114</v>
      </c>
      <c r="AD151" s="95">
        <v>201643</v>
      </c>
      <c r="AE151" s="168">
        <v>234127.37</v>
      </c>
      <c r="AF151" s="94">
        <v>338732</v>
      </c>
      <c r="AG151" s="94">
        <v>414953</v>
      </c>
      <c r="AH151" s="168">
        <v>498726</v>
      </c>
      <c r="AI151" s="270">
        <v>532035</v>
      </c>
      <c r="AJ151" s="270">
        <v>663544</v>
      </c>
    </row>
    <row r="152" spans="1:36" s="9" customFormat="1" ht="17.25" customHeight="1">
      <c r="A152" s="175" t="s">
        <v>121</v>
      </c>
      <c r="B152" s="63">
        <v>0.4</v>
      </c>
      <c r="C152" s="93">
        <v>4</v>
      </c>
      <c r="D152" s="93">
        <v>34</v>
      </c>
      <c r="E152" s="93">
        <v>477</v>
      </c>
      <c r="F152" s="93">
        <v>2251</v>
      </c>
      <c r="G152" s="93">
        <v>670</v>
      </c>
      <c r="H152" s="93">
        <v>519</v>
      </c>
      <c r="I152" s="93">
        <v>364</v>
      </c>
      <c r="J152" s="93">
        <v>592</v>
      </c>
      <c r="K152" s="93">
        <v>602</v>
      </c>
      <c r="L152" s="93">
        <v>1599</v>
      </c>
      <c r="M152" s="93">
        <v>1758</v>
      </c>
      <c r="N152" s="93">
        <v>3788</v>
      </c>
      <c r="O152" s="93">
        <v>4037</v>
      </c>
      <c r="P152" s="93">
        <v>5945</v>
      </c>
      <c r="Q152" s="93">
        <v>16772</v>
      </c>
      <c r="R152" s="93">
        <v>27018</v>
      </c>
      <c r="S152" s="93">
        <v>13554</v>
      </c>
      <c r="T152" s="93">
        <v>6335</v>
      </c>
      <c r="U152" s="93">
        <v>15754</v>
      </c>
      <c r="V152" s="93">
        <v>35389</v>
      </c>
      <c r="W152" s="93">
        <v>78404</v>
      </c>
      <c r="X152" s="93">
        <v>157137</v>
      </c>
      <c r="Y152" s="24">
        <v>184610</v>
      </c>
      <c r="Z152" s="24">
        <v>87341</v>
      </c>
      <c r="AA152" s="99">
        <v>55075</v>
      </c>
      <c r="AB152" s="94">
        <v>150108</v>
      </c>
      <c r="AC152" s="95">
        <v>208109</v>
      </c>
      <c r="AD152" s="95">
        <v>360238</v>
      </c>
      <c r="AE152" s="168">
        <v>614038</v>
      </c>
      <c r="AF152" s="94">
        <v>715236</v>
      </c>
      <c r="AG152" s="94">
        <v>1202679</v>
      </c>
      <c r="AH152" s="168">
        <v>1866669</v>
      </c>
      <c r="AI152" s="270">
        <v>1918258</v>
      </c>
      <c r="AJ152" s="270">
        <v>2390929</v>
      </c>
    </row>
    <row r="153" spans="1:36" s="9" customFormat="1" ht="15.75" customHeight="1">
      <c r="A153" s="175" t="s">
        <v>122</v>
      </c>
      <c r="B153" s="93" t="s">
        <v>2</v>
      </c>
      <c r="C153" s="93" t="s">
        <v>2</v>
      </c>
      <c r="D153" s="93" t="s">
        <v>2</v>
      </c>
      <c r="E153" s="93" t="s">
        <v>2</v>
      </c>
      <c r="F153" s="93">
        <v>59</v>
      </c>
      <c r="G153" s="93">
        <v>46</v>
      </c>
      <c r="H153" s="93">
        <v>59</v>
      </c>
      <c r="I153" s="93">
        <v>292</v>
      </c>
      <c r="J153" s="93">
        <v>377</v>
      </c>
      <c r="K153" s="93">
        <v>1593</v>
      </c>
      <c r="L153" s="93">
        <v>2702</v>
      </c>
      <c r="M153" s="93">
        <v>1837</v>
      </c>
      <c r="N153" s="93">
        <v>3824</v>
      </c>
      <c r="O153" s="93">
        <v>2552</v>
      </c>
      <c r="P153" s="93">
        <v>4335</v>
      </c>
      <c r="Q153" s="93">
        <v>6164</v>
      </c>
      <c r="R153" s="93">
        <v>3612</v>
      </c>
      <c r="S153" s="93">
        <v>6461</v>
      </c>
      <c r="T153" s="93">
        <v>8824</v>
      </c>
      <c r="U153" s="93">
        <v>27429</v>
      </c>
      <c r="V153" s="93">
        <v>78415</v>
      </c>
      <c r="W153" s="93">
        <v>118489</v>
      </c>
      <c r="X153" s="93">
        <v>156735</v>
      </c>
      <c r="Y153" s="24">
        <v>140198</v>
      </c>
      <c r="Z153" s="24">
        <v>75524</v>
      </c>
      <c r="AA153" s="99">
        <v>55157</v>
      </c>
      <c r="AB153" s="94">
        <v>101038</v>
      </c>
      <c r="AC153" s="95">
        <v>88539</v>
      </c>
      <c r="AD153" s="95">
        <v>124563</v>
      </c>
      <c r="AE153" s="168">
        <v>216571</v>
      </c>
      <c r="AF153" s="94">
        <v>355363</v>
      </c>
      <c r="AG153" s="94">
        <v>340915</v>
      </c>
      <c r="AH153" s="168">
        <v>477285</v>
      </c>
      <c r="AI153" s="270">
        <v>648302</v>
      </c>
      <c r="AJ153" s="270">
        <v>757774</v>
      </c>
    </row>
    <row r="154" spans="1:36" s="9" customFormat="1" ht="15.6" customHeight="1">
      <c r="A154" s="175" t="s">
        <v>123</v>
      </c>
      <c r="B154" s="93">
        <v>1</v>
      </c>
      <c r="C154" s="93">
        <v>10</v>
      </c>
      <c r="D154" s="93">
        <v>121</v>
      </c>
      <c r="E154" s="93">
        <v>1331</v>
      </c>
      <c r="F154" s="93">
        <v>1987</v>
      </c>
      <c r="G154" s="93">
        <v>1861</v>
      </c>
      <c r="H154" s="93">
        <v>1239</v>
      </c>
      <c r="I154" s="93">
        <v>1106</v>
      </c>
      <c r="J154" s="93">
        <v>1062</v>
      </c>
      <c r="K154" s="93">
        <v>2342</v>
      </c>
      <c r="L154" s="93">
        <v>2982</v>
      </c>
      <c r="M154" s="93">
        <v>4683</v>
      </c>
      <c r="N154" s="93">
        <v>6612</v>
      </c>
      <c r="O154" s="93">
        <v>9115</v>
      </c>
      <c r="P154" s="93">
        <v>11381</v>
      </c>
      <c r="Q154" s="93">
        <v>15199</v>
      </c>
      <c r="R154" s="93">
        <v>20554</v>
      </c>
      <c r="S154" s="93">
        <v>19268</v>
      </c>
      <c r="T154" s="93">
        <v>17960</v>
      </c>
      <c r="U154" s="93">
        <v>21470</v>
      </c>
      <c r="V154" s="93">
        <v>30837</v>
      </c>
      <c r="W154" s="93">
        <v>37000</v>
      </c>
      <c r="X154" s="93">
        <v>35023</v>
      </c>
      <c r="Y154" s="24">
        <v>33796</v>
      </c>
      <c r="Z154" s="24">
        <v>30256</v>
      </c>
      <c r="AA154" s="99">
        <v>35959</v>
      </c>
      <c r="AB154" s="94">
        <v>43482</v>
      </c>
      <c r="AC154" s="95">
        <v>38613</v>
      </c>
      <c r="AD154" s="95">
        <v>47997</v>
      </c>
      <c r="AE154" s="168">
        <v>53545</v>
      </c>
      <c r="AF154" s="94">
        <v>64329</v>
      </c>
      <c r="AG154" s="94">
        <v>72002</v>
      </c>
      <c r="AH154" s="168">
        <v>106256</v>
      </c>
      <c r="AI154" s="270">
        <v>126231</v>
      </c>
      <c r="AJ154" s="270">
        <v>165112</v>
      </c>
    </row>
    <row r="155" spans="1:36" s="9" customFormat="1" ht="15" customHeight="1">
      <c r="A155" s="66" t="s">
        <v>108</v>
      </c>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87"/>
      <c r="Z155" s="87"/>
      <c r="AA155" s="85"/>
      <c r="AB155" s="94"/>
      <c r="AC155" s="95"/>
      <c r="AD155" s="88"/>
      <c r="AE155" s="62"/>
      <c r="AF155" s="62"/>
      <c r="AG155" s="62"/>
      <c r="AH155" s="176"/>
      <c r="AI155" s="272"/>
      <c r="AJ155" s="272"/>
    </row>
    <row r="156" spans="1:36" s="9" customFormat="1" ht="15.6" customHeight="1">
      <c r="A156" s="57" t="s">
        <v>81</v>
      </c>
      <c r="B156" s="93">
        <v>10</v>
      </c>
      <c r="C156" s="93">
        <v>324</v>
      </c>
      <c r="D156" s="93">
        <v>4020</v>
      </c>
      <c r="E156" s="93">
        <v>91400</v>
      </c>
      <c r="F156" s="93">
        <v>150711</v>
      </c>
      <c r="G156" s="93">
        <v>153554</v>
      </c>
      <c r="H156" s="93">
        <v>139793</v>
      </c>
      <c r="I156" s="93">
        <v>154382</v>
      </c>
      <c r="J156" s="93">
        <v>140686</v>
      </c>
      <c r="K156" s="93">
        <v>150261</v>
      </c>
      <c r="L156" s="93">
        <v>161983</v>
      </c>
      <c r="M156" s="93">
        <v>189601</v>
      </c>
      <c r="N156" s="93">
        <v>232721</v>
      </c>
      <c r="O156" s="93">
        <v>249282</v>
      </c>
      <c r="P156" s="93">
        <v>262278</v>
      </c>
      <c r="Q156" s="93">
        <v>321344</v>
      </c>
      <c r="R156" s="93">
        <v>391277</v>
      </c>
      <c r="S156" s="93">
        <v>512803</v>
      </c>
      <c r="T156" s="93">
        <v>574476</v>
      </c>
      <c r="U156" s="93">
        <v>713913</v>
      </c>
      <c r="V156" s="93">
        <v>885229</v>
      </c>
      <c r="W156" s="93">
        <v>997799</v>
      </c>
      <c r="X156" s="93">
        <v>1119063</v>
      </c>
      <c r="Y156" s="24">
        <v>1210167</v>
      </c>
      <c r="Z156" s="24">
        <v>1256429</v>
      </c>
      <c r="AA156" s="99">
        <v>1384129</v>
      </c>
      <c r="AB156" s="94">
        <v>1582299</v>
      </c>
      <c r="AC156" s="95">
        <v>1693343</v>
      </c>
      <c r="AD156" s="95">
        <v>1561366</v>
      </c>
      <c r="AE156" s="168">
        <v>1740718</v>
      </c>
      <c r="AF156" s="94">
        <v>2150972</v>
      </c>
      <c r="AG156" s="94">
        <v>2327194</v>
      </c>
      <c r="AH156" s="168">
        <v>2590673</v>
      </c>
      <c r="AI156" s="270">
        <v>2995320</v>
      </c>
      <c r="AJ156" s="270">
        <v>3580253</v>
      </c>
    </row>
    <row r="157" spans="1:36" s="9" customFormat="1" ht="16.5" customHeight="1">
      <c r="A157" s="66" t="s">
        <v>124</v>
      </c>
      <c r="B157" s="63">
        <v>99.1</v>
      </c>
      <c r="C157" s="63">
        <v>97.1</v>
      </c>
      <c r="D157" s="63">
        <v>94.7</v>
      </c>
      <c r="E157" s="63">
        <v>84.1</v>
      </c>
      <c r="F157" s="63">
        <v>94.1</v>
      </c>
      <c r="G157" s="63">
        <v>90.1</v>
      </c>
      <c r="H157" s="63">
        <v>85.8</v>
      </c>
      <c r="I157" s="63">
        <v>101.3</v>
      </c>
      <c r="J157" s="63">
        <v>97.3</v>
      </c>
      <c r="K157" s="63">
        <v>106.3</v>
      </c>
      <c r="L157" s="63">
        <v>101.4</v>
      </c>
      <c r="M157" s="63">
        <v>102</v>
      </c>
      <c r="N157" s="63">
        <v>112.2</v>
      </c>
      <c r="O157" s="63">
        <v>102.1</v>
      </c>
      <c r="P157" s="63">
        <v>106.6</v>
      </c>
      <c r="Q157" s="63">
        <v>102.9</v>
      </c>
      <c r="R157" s="63">
        <v>110.3</v>
      </c>
      <c r="S157" s="63">
        <v>107.6</v>
      </c>
      <c r="T157" s="63">
        <v>99</v>
      </c>
      <c r="U157" s="63">
        <v>104.9</v>
      </c>
      <c r="V157" s="63">
        <v>108.6</v>
      </c>
      <c r="W157" s="63">
        <v>103.5</v>
      </c>
      <c r="X157" s="63">
        <v>100.5</v>
      </c>
      <c r="Y157" s="87">
        <v>102.6</v>
      </c>
      <c r="Z157" s="87">
        <v>98.5</v>
      </c>
      <c r="AA157" s="112">
        <v>100.5</v>
      </c>
      <c r="AB157" s="62">
        <v>105.3</v>
      </c>
      <c r="AC157" s="88">
        <v>102.4</v>
      </c>
      <c r="AD157" s="88">
        <v>100.6</v>
      </c>
      <c r="AE157" s="62">
        <v>99.9</v>
      </c>
      <c r="AF157" s="62">
        <v>105.9</v>
      </c>
      <c r="AG157" s="62">
        <v>100.4</v>
      </c>
      <c r="AH157" s="169">
        <v>105.4</v>
      </c>
      <c r="AI157" s="271">
        <v>101.5</v>
      </c>
      <c r="AJ157" s="271">
        <v>102.1</v>
      </c>
    </row>
    <row r="158" spans="1:36" s="9" customFormat="1" ht="16.5" customHeight="1">
      <c r="A158" s="66" t="s">
        <v>109</v>
      </c>
      <c r="B158" s="177"/>
      <c r="C158" s="178"/>
      <c r="D158" s="177"/>
      <c r="E158" s="177"/>
      <c r="F158" s="177"/>
      <c r="G158" s="177"/>
      <c r="H158" s="177"/>
      <c r="I158" s="67"/>
      <c r="J158" s="67"/>
      <c r="K158" s="67"/>
      <c r="L158" s="67"/>
      <c r="M158" s="67"/>
      <c r="N158" s="67"/>
      <c r="O158" s="67"/>
      <c r="P158" s="67"/>
      <c r="Q158" s="67"/>
      <c r="R158" s="67"/>
      <c r="S158" s="67"/>
      <c r="T158" s="67"/>
      <c r="U158" s="67"/>
      <c r="V158" s="67"/>
      <c r="W158" s="62"/>
      <c r="X158" s="62"/>
      <c r="Y158" s="87"/>
      <c r="Z158" s="87"/>
      <c r="AA158" s="85"/>
      <c r="AB158" s="62"/>
      <c r="AC158" s="88"/>
      <c r="AD158" s="88"/>
      <c r="AE158" s="62"/>
      <c r="AF158" s="62"/>
      <c r="AG158" s="62"/>
      <c r="AH158" s="22"/>
      <c r="AI158" s="240"/>
      <c r="AJ158" s="240"/>
    </row>
    <row r="159" spans="1:36" s="9" customFormat="1" ht="13.5" customHeight="1">
      <c r="A159" s="57" t="s">
        <v>81</v>
      </c>
      <c r="B159" s="93">
        <v>1</v>
      </c>
      <c r="C159" s="93">
        <v>19</v>
      </c>
      <c r="D159" s="93">
        <v>202</v>
      </c>
      <c r="E159" s="93">
        <v>7425</v>
      </c>
      <c r="F159" s="93">
        <v>15510</v>
      </c>
      <c r="G159" s="93">
        <v>16699</v>
      </c>
      <c r="H159" s="93">
        <v>15259</v>
      </c>
      <c r="I159" s="93">
        <v>24166</v>
      </c>
      <c r="J159" s="93">
        <v>20276</v>
      </c>
      <c r="K159" s="93">
        <v>25919</v>
      </c>
      <c r="L159" s="93">
        <v>25774</v>
      </c>
      <c r="M159" s="93">
        <v>24023</v>
      </c>
      <c r="N159" s="93">
        <v>23413</v>
      </c>
      <c r="O159" s="93">
        <v>33140</v>
      </c>
      <c r="P159" s="93">
        <v>39879</v>
      </c>
      <c r="Q159" s="93">
        <v>59278</v>
      </c>
      <c r="R159" s="93">
        <v>75769</v>
      </c>
      <c r="S159" s="93">
        <v>92660</v>
      </c>
      <c r="T159" s="93">
        <v>99069</v>
      </c>
      <c r="U159" s="93">
        <v>127404</v>
      </c>
      <c r="V159" s="93">
        <v>161162</v>
      </c>
      <c r="W159" s="93">
        <v>165174</v>
      </c>
      <c r="X159" s="94">
        <v>165413</v>
      </c>
      <c r="Y159" s="24">
        <v>169234</v>
      </c>
      <c r="Z159" s="24">
        <v>175761</v>
      </c>
      <c r="AA159" s="99">
        <v>198189</v>
      </c>
      <c r="AB159" s="94">
        <v>238277</v>
      </c>
      <c r="AC159" s="95">
        <v>243797</v>
      </c>
      <c r="AD159" s="95">
        <v>267565</v>
      </c>
      <c r="AE159" s="168">
        <v>269535</v>
      </c>
      <c r="AF159" s="168">
        <v>356902</v>
      </c>
      <c r="AG159" s="168">
        <v>361686</v>
      </c>
      <c r="AH159" s="168">
        <v>428346</v>
      </c>
      <c r="AI159" s="270">
        <v>520146</v>
      </c>
      <c r="AJ159" s="270">
        <v>504321</v>
      </c>
    </row>
    <row r="160" spans="1:36" s="9" customFormat="1" ht="18.75" customHeight="1">
      <c r="A160" s="66" t="s">
        <v>124</v>
      </c>
      <c r="B160" s="63">
        <v>143.30000000000001</v>
      </c>
      <c r="C160" s="63">
        <v>75.3</v>
      </c>
      <c r="D160" s="63">
        <v>98.5</v>
      </c>
      <c r="E160" s="63">
        <v>105.9</v>
      </c>
      <c r="F160" s="63">
        <v>90.4</v>
      </c>
      <c r="G160" s="63">
        <v>91.6</v>
      </c>
      <c r="H160" s="63">
        <v>87</v>
      </c>
      <c r="I160" s="63">
        <v>96</v>
      </c>
      <c r="J160" s="63">
        <v>72.599999999999994</v>
      </c>
      <c r="K160" s="63">
        <v>100.6</v>
      </c>
      <c r="L160" s="63">
        <v>99.9</v>
      </c>
      <c r="M160" s="63">
        <v>98.7</v>
      </c>
      <c r="N160" s="63">
        <v>114.4</v>
      </c>
      <c r="O160" s="63">
        <v>119.4</v>
      </c>
      <c r="P160" s="63">
        <v>112.1</v>
      </c>
      <c r="Q160" s="63">
        <v>117</v>
      </c>
      <c r="R160" s="63">
        <v>132.19999999999999</v>
      </c>
      <c r="S160" s="63">
        <v>97.2</v>
      </c>
      <c r="T160" s="63">
        <v>79.400000000000006</v>
      </c>
      <c r="U160" s="63">
        <v>109</v>
      </c>
      <c r="V160" s="63">
        <v>102.4</v>
      </c>
      <c r="W160" s="63">
        <v>95.7</v>
      </c>
      <c r="X160" s="22">
        <v>88.6</v>
      </c>
      <c r="Y160" s="87">
        <v>95.3</v>
      </c>
      <c r="Z160" s="87">
        <v>91.3</v>
      </c>
      <c r="AA160" s="112">
        <v>95.6</v>
      </c>
      <c r="AB160" s="62">
        <v>101.8</v>
      </c>
      <c r="AC160" s="92">
        <v>100.2</v>
      </c>
      <c r="AD160" s="92">
        <v>106.8</v>
      </c>
      <c r="AE160" s="62">
        <v>97.4</v>
      </c>
      <c r="AF160" s="62">
        <v>110.8</v>
      </c>
      <c r="AG160" s="62">
        <v>95.8</v>
      </c>
      <c r="AH160" s="169">
        <v>101.1</v>
      </c>
      <c r="AI160" s="271">
        <v>105.6</v>
      </c>
      <c r="AJ160" s="271">
        <v>93.5</v>
      </c>
    </row>
    <row r="161" spans="1:36" s="9" customFormat="1" ht="15.75" customHeight="1">
      <c r="A161" s="179" t="s">
        <v>234</v>
      </c>
      <c r="B161" s="67"/>
      <c r="C161" s="67"/>
      <c r="D161" s="67"/>
      <c r="E161" s="67"/>
      <c r="F161" s="67"/>
      <c r="G161" s="67"/>
      <c r="H161" s="67"/>
      <c r="I161" s="67"/>
      <c r="J161" s="67"/>
      <c r="K161" s="67"/>
      <c r="L161" s="67"/>
      <c r="M161" s="67"/>
      <c r="N161" s="67"/>
      <c r="O161" s="67"/>
      <c r="P161" s="67"/>
      <c r="Q161" s="67"/>
      <c r="R161" s="67"/>
      <c r="S161" s="67"/>
      <c r="T161" s="67"/>
      <c r="U161" s="1"/>
      <c r="V161" s="63"/>
      <c r="W161" s="63"/>
      <c r="X161" s="63"/>
      <c r="Y161" s="63"/>
      <c r="Z161" s="63"/>
      <c r="AA161" s="64"/>
      <c r="AB161" s="62"/>
      <c r="AC161" s="112"/>
      <c r="AD161" s="88"/>
      <c r="AE161" s="62"/>
      <c r="AF161" s="62"/>
      <c r="AG161" s="62"/>
      <c r="AH161" s="22"/>
      <c r="AI161" s="240"/>
      <c r="AJ161" s="240"/>
    </row>
    <row r="162" spans="1:36" s="9" customFormat="1" ht="19.350000000000001" customHeight="1">
      <c r="A162" s="180" t="s">
        <v>81</v>
      </c>
      <c r="B162" s="63">
        <v>77.8</v>
      </c>
      <c r="C162" s="63">
        <v>924.1</v>
      </c>
      <c r="D162" s="63">
        <v>6045.7</v>
      </c>
      <c r="E162" s="63">
        <v>113611.3</v>
      </c>
      <c r="F162" s="63">
        <v>208919.2</v>
      </c>
      <c r="G162" s="63">
        <v>289073.09999999998</v>
      </c>
      <c r="H162" s="63">
        <v>308740.09999999998</v>
      </c>
      <c r="I162" s="63">
        <v>250360.8</v>
      </c>
      <c r="J162" s="63">
        <v>337253.8</v>
      </c>
      <c r="K162" s="63">
        <v>404145.9</v>
      </c>
      <c r="L162" s="63">
        <v>535124</v>
      </c>
      <c r="M162" s="63">
        <v>558742.30000000005</v>
      </c>
      <c r="N162" s="63">
        <v>613306.9</v>
      </c>
      <c r="O162" s="63">
        <v>695801.4</v>
      </c>
      <c r="P162" s="63">
        <v>749077.8</v>
      </c>
      <c r="Q162" s="63">
        <v>825557</v>
      </c>
      <c r="R162" s="63">
        <v>1089384</v>
      </c>
      <c r="S162" s="63">
        <v>1404492.6</v>
      </c>
      <c r="T162" s="64">
        <v>1641352.4</v>
      </c>
      <c r="U162" s="63">
        <v>1822074.1</v>
      </c>
      <c r="V162" s="63">
        <v>2720453.4</v>
      </c>
      <c r="W162" s="63">
        <v>2393619</v>
      </c>
      <c r="X162" s="63">
        <v>2949485</v>
      </c>
      <c r="Y162" s="63">
        <v>3143678.1</v>
      </c>
      <c r="Z162" s="63">
        <v>3307009.6</v>
      </c>
      <c r="AA162" s="64">
        <v>3684393.2</v>
      </c>
      <c r="AB162" s="22">
        <v>4070916.8</v>
      </c>
      <c r="AC162" s="112">
        <v>4474088.0999999996</v>
      </c>
      <c r="AD162" s="112">
        <v>5151163</v>
      </c>
      <c r="AE162" s="22">
        <v>6334668.7999999998</v>
      </c>
      <c r="AF162" s="181">
        <v>7515433.5</v>
      </c>
      <c r="AG162" s="182">
        <v>9481179.8000000007</v>
      </c>
      <c r="AH162" s="25">
        <v>7576533.7000000002</v>
      </c>
      <c r="AI162" s="268">
        <v>8310982.5999999996</v>
      </c>
      <c r="AJ162" s="268" t="s">
        <v>388</v>
      </c>
    </row>
    <row r="163" spans="1:36" s="9" customFormat="1" ht="19.5" customHeight="1">
      <c r="A163" s="179" t="s">
        <v>235</v>
      </c>
      <c r="B163" s="63">
        <v>72.599999999999994</v>
      </c>
      <c r="C163" s="63">
        <v>121.4</v>
      </c>
      <c r="D163" s="63">
        <v>91.2</v>
      </c>
      <c r="E163" s="63">
        <v>82.5</v>
      </c>
      <c r="F163" s="63">
        <v>75.3</v>
      </c>
      <c r="G163" s="63">
        <v>91.9</v>
      </c>
      <c r="H163" s="63">
        <v>97.5</v>
      </c>
      <c r="I163" s="63">
        <v>79.400000000000006</v>
      </c>
      <c r="J163" s="63">
        <v>127.2</v>
      </c>
      <c r="K163" s="63">
        <v>95.6</v>
      </c>
      <c r="L163" s="63">
        <v>117</v>
      </c>
      <c r="M163" s="63">
        <v>103.3</v>
      </c>
      <c r="N163" s="63">
        <v>101.8</v>
      </c>
      <c r="O163" s="63">
        <v>99.5</v>
      </c>
      <c r="P163" s="63">
        <v>107.1</v>
      </c>
      <c r="Q163" s="63">
        <v>104.5</v>
      </c>
      <c r="R163" s="63">
        <v>108.5</v>
      </c>
      <c r="S163" s="63">
        <v>93.1</v>
      </c>
      <c r="T163" s="64">
        <v>114.6</v>
      </c>
      <c r="U163" s="63">
        <v>89.6</v>
      </c>
      <c r="V163" s="63">
        <v>121.5</v>
      </c>
      <c r="W163" s="63">
        <v>85.2</v>
      </c>
      <c r="X163" s="63">
        <v>109.7</v>
      </c>
      <c r="Y163" s="63">
        <v>101</v>
      </c>
      <c r="Z163" s="63">
        <v>103.4</v>
      </c>
      <c r="AA163" s="64">
        <v>105.4</v>
      </c>
      <c r="AB163" s="83">
        <v>103</v>
      </c>
      <c r="AC163" s="112">
        <v>103.5</v>
      </c>
      <c r="AD163" s="112">
        <v>99.9</v>
      </c>
      <c r="AE163" s="22">
        <v>105.7</v>
      </c>
      <c r="AF163" s="62">
        <v>97.7</v>
      </c>
      <c r="AG163" s="62">
        <v>109.1</v>
      </c>
      <c r="AH163" s="25">
        <v>91.6</v>
      </c>
      <c r="AI163" s="268">
        <v>113.7</v>
      </c>
      <c r="AJ163" s="268" t="s">
        <v>389</v>
      </c>
    </row>
    <row r="164" spans="1:36" s="9" customFormat="1" ht="15.6" customHeight="1">
      <c r="A164" s="179" t="s">
        <v>128</v>
      </c>
      <c r="B164" s="63"/>
      <c r="C164" s="63"/>
      <c r="D164" s="63"/>
      <c r="E164" s="63"/>
      <c r="F164" s="63"/>
      <c r="G164" s="63"/>
      <c r="H164" s="63"/>
      <c r="I164" s="63"/>
      <c r="J164" s="63"/>
      <c r="K164" s="63"/>
      <c r="L164" s="63"/>
      <c r="M164" s="63"/>
      <c r="N164" s="63"/>
      <c r="O164" s="63"/>
      <c r="P164" s="63"/>
      <c r="Q164" s="63"/>
      <c r="R164" s="63"/>
      <c r="S164" s="63"/>
      <c r="T164" s="64"/>
      <c r="U164" s="183"/>
      <c r="V164" s="183"/>
      <c r="W164" s="183"/>
      <c r="X164" s="183"/>
      <c r="Y164" s="184"/>
      <c r="Z164" s="184"/>
      <c r="AA164" s="185"/>
      <c r="AB164" s="62"/>
      <c r="AC164" s="112"/>
      <c r="AD164" s="112"/>
      <c r="AE164" s="22"/>
      <c r="AF164" s="186"/>
      <c r="AG164" s="186"/>
      <c r="AH164" s="22"/>
      <c r="AI164" s="269"/>
      <c r="AJ164" s="269"/>
    </row>
    <row r="165" spans="1:36" s="9" customFormat="1" ht="20.45" customHeight="1">
      <c r="A165" s="179" t="s">
        <v>236</v>
      </c>
      <c r="B165" s="63"/>
      <c r="C165" s="63"/>
      <c r="D165" s="63"/>
      <c r="E165" s="63"/>
      <c r="F165" s="63"/>
      <c r="G165" s="63"/>
      <c r="H165" s="63"/>
      <c r="I165" s="63"/>
      <c r="J165" s="63"/>
      <c r="K165" s="63"/>
      <c r="L165" s="63"/>
      <c r="M165" s="63"/>
      <c r="N165" s="63"/>
      <c r="O165" s="63"/>
      <c r="P165" s="63"/>
      <c r="Q165" s="63"/>
      <c r="R165" s="63"/>
      <c r="S165" s="63"/>
      <c r="T165" s="64"/>
      <c r="U165" s="187"/>
      <c r="V165" s="187"/>
      <c r="W165" s="187"/>
      <c r="X165" s="187"/>
      <c r="Y165" s="188"/>
      <c r="Z165" s="188"/>
      <c r="AA165" s="189"/>
      <c r="AB165" s="62"/>
      <c r="AC165" s="112"/>
      <c r="AD165" s="88"/>
      <c r="AE165" s="87"/>
      <c r="AF165" s="62"/>
      <c r="AG165" s="62"/>
      <c r="AH165" s="22"/>
      <c r="AI165" s="269"/>
      <c r="AJ165" s="269"/>
    </row>
    <row r="166" spans="1:36" s="9" customFormat="1" ht="18" customHeight="1">
      <c r="A166" s="179" t="s">
        <v>81</v>
      </c>
      <c r="B166" s="63">
        <v>38.700000000000003</v>
      </c>
      <c r="C166" s="63">
        <v>674.1</v>
      </c>
      <c r="D166" s="63">
        <v>3541.1</v>
      </c>
      <c r="E166" s="63">
        <v>73330.399999999994</v>
      </c>
      <c r="F166" s="63">
        <v>107409.5</v>
      </c>
      <c r="G166" s="63">
        <v>168930.2</v>
      </c>
      <c r="H166" s="63">
        <v>170605.1</v>
      </c>
      <c r="I166" s="63">
        <v>106576.8</v>
      </c>
      <c r="J166" s="63">
        <v>177703.7</v>
      </c>
      <c r="K166" s="63">
        <v>223503.3</v>
      </c>
      <c r="L166" s="63">
        <v>325770.2</v>
      </c>
      <c r="M166" s="63">
        <v>321466.2</v>
      </c>
      <c r="N166" s="63">
        <v>351448.7</v>
      </c>
      <c r="O166" s="63">
        <v>384542.2</v>
      </c>
      <c r="P166" s="63">
        <v>389526.6</v>
      </c>
      <c r="Q166" s="63">
        <v>413666.9</v>
      </c>
      <c r="R166" s="63">
        <v>608392.30000000005</v>
      </c>
      <c r="S166" s="63">
        <v>770239.6</v>
      </c>
      <c r="T166" s="64">
        <v>932305.1</v>
      </c>
      <c r="U166" s="63">
        <v>895425.2</v>
      </c>
      <c r="V166" s="63">
        <v>1654428.5</v>
      </c>
      <c r="W166" s="63">
        <v>1241517</v>
      </c>
      <c r="X166" s="63">
        <v>1683851.4</v>
      </c>
      <c r="Y166" s="63">
        <v>1739436.4</v>
      </c>
      <c r="Z166" s="63">
        <v>1825236.7</v>
      </c>
      <c r="AA166" s="64">
        <v>2047580.8</v>
      </c>
      <c r="AB166" s="22">
        <v>2249166.9</v>
      </c>
      <c r="AC166" s="112">
        <v>2411486.7000000002</v>
      </c>
      <c r="AD166" s="112">
        <v>2817660.6</v>
      </c>
      <c r="AE166" s="22">
        <v>3687310.3</v>
      </c>
      <c r="AF166" s="190">
        <v>4387236.5</v>
      </c>
      <c r="AG166" s="190">
        <v>5808259.7999999998</v>
      </c>
      <c r="AH166" s="25">
        <v>4552416.7</v>
      </c>
      <c r="AI166" s="268">
        <v>5006591</v>
      </c>
      <c r="AJ166" s="268" t="s">
        <v>390</v>
      </c>
    </row>
    <row r="167" spans="1:36" s="9" customFormat="1" ht="16.5" customHeight="1">
      <c r="A167" s="179" t="s">
        <v>237</v>
      </c>
      <c r="B167" s="63">
        <v>55.1</v>
      </c>
      <c r="C167" s="63">
        <v>149</v>
      </c>
      <c r="D167" s="63">
        <v>82.8</v>
      </c>
      <c r="E167" s="63">
        <v>80.8</v>
      </c>
      <c r="F167" s="63">
        <v>73.599999999999994</v>
      </c>
      <c r="G167" s="63">
        <v>104.5</v>
      </c>
      <c r="H167" s="63">
        <v>101.4</v>
      </c>
      <c r="I167" s="63">
        <v>68.2</v>
      </c>
      <c r="J167" s="63">
        <v>160</v>
      </c>
      <c r="K167" s="63">
        <v>92</v>
      </c>
      <c r="L167" s="63">
        <v>128.5</v>
      </c>
      <c r="M167" s="63">
        <v>102.9</v>
      </c>
      <c r="N167" s="63">
        <v>99.2</v>
      </c>
      <c r="O167" s="63">
        <v>94.6</v>
      </c>
      <c r="P167" s="63">
        <v>109.3</v>
      </c>
      <c r="Q167" s="63">
        <v>105</v>
      </c>
      <c r="R167" s="63">
        <v>113.3</v>
      </c>
      <c r="S167" s="63">
        <v>84.3</v>
      </c>
      <c r="T167" s="64">
        <v>124.8</v>
      </c>
      <c r="U167" s="63">
        <v>80.099999999999994</v>
      </c>
      <c r="V167" s="63">
        <v>144.69999999999999</v>
      </c>
      <c r="W167" s="63">
        <v>78.3</v>
      </c>
      <c r="X167" s="63">
        <v>116.9</v>
      </c>
      <c r="Y167" s="63">
        <v>99.1</v>
      </c>
      <c r="Z167" s="63">
        <v>104</v>
      </c>
      <c r="AA167" s="64">
        <v>107.5</v>
      </c>
      <c r="AB167" s="62">
        <v>102.2</v>
      </c>
      <c r="AC167" s="112">
        <v>103.2</v>
      </c>
      <c r="AD167" s="112">
        <v>96.4</v>
      </c>
      <c r="AE167" s="22">
        <v>107.8</v>
      </c>
      <c r="AF167" s="62">
        <v>93.4</v>
      </c>
      <c r="AG167" s="62">
        <v>115.1</v>
      </c>
      <c r="AH167" s="25">
        <v>85.9</v>
      </c>
      <c r="AI167" s="268">
        <v>120.8</v>
      </c>
      <c r="AJ167" s="268" t="s">
        <v>391</v>
      </c>
    </row>
    <row r="168" spans="1:36" s="9" customFormat="1" ht="18.600000000000001" customHeight="1">
      <c r="A168" s="179" t="s">
        <v>238</v>
      </c>
      <c r="B168" s="63"/>
      <c r="C168" s="63"/>
      <c r="D168" s="63"/>
      <c r="E168" s="63"/>
      <c r="F168" s="63"/>
      <c r="G168" s="63"/>
      <c r="H168" s="63"/>
      <c r="I168" s="63"/>
      <c r="J168" s="63"/>
      <c r="K168" s="63"/>
      <c r="L168" s="63"/>
      <c r="M168" s="63"/>
      <c r="N168" s="63"/>
      <c r="O168" s="63"/>
      <c r="P168" s="63"/>
      <c r="Q168" s="63"/>
      <c r="R168" s="63"/>
      <c r="S168" s="63"/>
      <c r="T168" s="64"/>
      <c r="U168" s="183"/>
      <c r="V168" s="183"/>
      <c r="W168" s="183"/>
      <c r="X168" s="183"/>
      <c r="Y168" s="184"/>
      <c r="Z168" s="184"/>
      <c r="AA168" s="185"/>
      <c r="AB168" s="62"/>
      <c r="AC168" s="112"/>
      <c r="AD168" s="112"/>
      <c r="AE168" s="22"/>
      <c r="AF168" s="186"/>
      <c r="AG168" s="186"/>
      <c r="AH168" s="22"/>
      <c r="AI168" s="269"/>
      <c r="AJ168" s="269"/>
    </row>
    <row r="169" spans="1:36" s="9" customFormat="1" ht="18" customHeight="1">
      <c r="A169" s="179" t="s">
        <v>81</v>
      </c>
      <c r="B169" s="63">
        <v>36.6</v>
      </c>
      <c r="C169" s="63">
        <v>202.7</v>
      </c>
      <c r="D169" s="63">
        <v>1907.3</v>
      </c>
      <c r="E169" s="63">
        <v>33767.5</v>
      </c>
      <c r="F169" s="63">
        <v>91681.3</v>
      </c>
      <c r="G169" s="63">
        <v>110169.9</v>
      </c>
      <c r="H169" s="63">
        <v>131627.4</v>
      </c>
      <c r="I169" s="63">
        <v>141785.1</v>
      </c>
      <c r="J169" s="63">
        <v>157266.6</v>
      </c>
      <c r="K169" s="63">
        <v>178542.8</v>
      </c>
      <c r="L169" s="63">
        <v>207869.1</v>
      </c>
      <c r="M169" s="63">
        <v>235925.3</v>
      </c>
      <c r="N169" s="63">
        <v>259497.1</v>
      </c>
      <c r="O169" s="63">
        <v>307423.5</v>
      </c>
      <c r="P169" s="63">
        <v>355786.3</v>
      </c>
      <c r="Q169" s="63">
        <v>407545.2</v>
      </c>
      <c r="R169" s="63">
        <v>476276</v>
      </c>
      <c r="S169" s="63">
        <v>628601</v>
      </c>
      <c r="T169" s="64">
        <v>703174.5</v>
      </c>
      <c r="U169" s="63">
        <v>920777.3</v>
      </c>
      <c r="V169" s="63">
        <v>1059561.3</v>
      </c>
      <c r="W169" s="63">
        <v>1145437.3</v>
      </c>
      <c r="X169" s="63">
        <v>1256871.7</v>
      </c>
      <c r="Y169" s="63">
        <v>1393762</v>
      </c>
      <c r="Z169" s="63">
        <v>1469923</v>
      </c>
      <c r="AA169" s="64">
        <v>1621541.4</v>
      </c>
      <c r="AB169" s="22">
        <v>1810914.1</v>
      </c>
      <c r="AC169" s="112">
        <v>2050455.8</v>
      </c>
      <c r="AD169" s="112">
        <v>2319496.7000000002</v>
      </c>
      <c r="AE169" s="22">
        <v>2637460.7000000002</v>
      </c>
      <c r="AF169" s="22">
        <v>3116973.5</v>
      </c>
      <c r="AG169" s="191">
        <v>3658757.6</v>
      </c>
      <c r="AH169" s="25">
        <v>3012510.4</v>
      </c>
      <c r="AI169" s="268">
        <v>3290074.9</v>
      </c>
      <c r="AJ169" s="268" t="s">
        <v>392</v>
      </c>
    </row>
    <row r="170" spans="1:36" s="9" customFormat="1" ht="23.25" customHeight="1">
      <c r="A170" s="179" t="s">
        <v>239</v>
      </c>
      <c r="B170" s="63">
        <v>98.1</v>
      </c>
      <c r="C170" s="63">
        <v>88</v>
      </c>
      <c r="D170" s="63">
        <v>102.6</v>
      </c>
      <c r="E170" s="63">
        <v>93.4</v>
      </c>
      <c r="F170" s="63">
        <v>82.1</v>
      </c>
      <c r="G170" s="63">
        <v>80.099999999999994</v>
      </c>
      <c r="H170" s="63">
        <v>94.1</v>
      </c>
      <c r="I170" s="63">
        <v>96.2</v>
      </c>
      <c r="J170" s="63">
        <v>102.8</v>
      </c>
      <c r="K170" s="63">
        <v>100</v>
      </c>
      <c r="L170" s="63">
        <v>103.2</v>
      </c>
      <c r="M170" s="63">
        <v>104.2</v>
      </c>
      <c r="N170" s="63">
        <v>105</v>
      </c>
      <c r="O170" s="63">
        <v>105.6</v>
      </c>
      <c r="P170" s="63">
        <v>104.6</v>
      </c>
      <c r="Q170" s="63">
        <v>104</v>
      </c>
      <c r="R170" s="63">
        <v>103.8</v>
      </c>
      <c r="S170" s="63">
        <v>104.2</v>
      </c>
      <c r="T170" s="64">
        <v>102.3</v>
      </c>
      <c r="U170" s="63">
        <v>102.3</v>
      </c>
      <c r="V170" s="63">
        <v>99</v>
      </c>
      <c r="W170" s="63">
        <v>96</v>
      </c>
      <c r="X170" s="63">
        <v>101.9</v>
      </c>
      <c r="Y170" s="63">
        <v>103.3</v>
      </c>
      <c r="Z170" s="63">
        <v>102.7</v>
      </c>
      <c r="AA170" s="64">
        <v>102.8</v>
      </c>
      <c r="AB170" s="62">
        <v>103.9</v>
      </c>
      <c r="AC170" s="112">
        <v>103.9</v>
      </c>
      <c r="AD170" s="112">
        <v>104</v>
      </c>
      <c r="AE170" s="22">
        <v>103.1</v>
      </c>
      <c r="AF170" s="186">
        <v>103.6</v>
      </c>
      <c r="AG170" s="62">
        <v>100.8</v>
      </c>
      <c r="AH170" s="25">
        <v>104.5</v>
      </c>
      <c r="AI170" s="268">
        <v>103.7</v>
      </c>
      <c r="AJ170" s="268" t="s">
        <v>393</v>
      </c>
    </row>
    <row r="171" spans="1:36" s="9" customFormat="1" ht="18.75" customHeight="1">
      <c r="A171" s="179" t="s">
        <v>240</v>
      </c>
      <c r="B171" s="63"/>
      <c r="C171" s="63"/>
      <c r="D171" s="63"/>
      <c r="E171" s="63"/>
      <c r="F171" s="63"/>
      <c r="G171" s="63"/>
      <c r="H171" s="63"/>
      <c r="I171" s="63"/>
      <c r="J171" s="63"/>
      <c r="K171" s="63"/>
      <c r="L171" s="63"/>
      <c r="M171" s="63"/>
      <c r="N171" s="63"/>
      <c r="O171" s="63"/>
      <c r="P171" s="63"/>
      <c r="Q171" s="63"/>
      <c r="R171" s="63"/>
      <c r="S171" s="63"/>
      <c r="T171" s="64"/>
      <c r="U171" s="183"/>
      <c r="V171" s="183"/>
      <c r="W171" s="183"/>
      <c r="X171" s="183"/>
      <c r="Y171" s="184"/>
      <c r="Z171" s="184"/>
      <c r="AA171" s="185"/>
      <c r="AB171" s="192"/>
      <c r="AC171" s="112"/>
      <c r="AD171" s="88"/>
      <c r="AE171" s="87"/>
      <c r="AF171" s="62"/>
      <c r="AG171" s="62"/>
      <c r="AH171" s="22"/>
      <c r="AI171" s="240"/>
      <c r="AJ171" s="240"/>
    </row>
    <row r="172" spans="1:36" s="9" customFormat="1" ht="18" customHeight="1">
      <c r="A172" s="179" t="s">
        <v>129</v>
      </c>
      <c r="B172" s="63">
        <v>11991.9</v>
      </c>
      <c r="C172" s="63">
        <v>29771.7</v>
      </c>
      <c r="D172" s="63">
        <v>21631</v>
      </c>
      <c r="E172" s="63">
        <v>16454.099999999999</v>
      </c>
      <c r="F172" s="63">
        <v>9505.5</v>
      </c>
      <c r="G172" s="63">
        <v>11237.3</v>
      </c>
      <c r="H172" s="63">
        <v>12378</v>
      </c>
      <c r="I172" s="63">
        <v>6395.5</v>
      </c>
      <c r="J172" s="63">
        <v>14264.3</v>
      </c>
      <c r="K172" s="63">
        <v>11565</v>
      </c>
      <c r="L172" s="63">
        <v>15896.9</v>
      </c>
      <c r="M172" s="63">
        <v>15959.9</v>
      </c>
      <c r="N172" s="63">
        <v>14777.4</v>
      </c>
      <c r="O172" s="63">
        <v>12374.2</v>
      </c>
      <c r="P172" s="63">
        <v>13781.4</v>
      </c>
      <c r="Q172" s="63">
        <v>16511.5</v>
      </c>
      <c r="R172" s="63">
        <v>20137.8</v>
      </c>
      <c r="S172" s="63">
        <v>15578.2</v>
      </c>
      <c r="T172" s="63">
        <v>20830.5</v>
      </c>
      <c r="U172" s="63">
        <v>12185.2</v>
      </c>
      <c r="V172" s="63">
        <v>26960.5</v>
      </c>
      <c r="W172" s="63">
        <v>12864.8</v>
      </c>
      <c r="X172" s="63">
        <v>18231.099999999999</v>
      </c>
      <c r="Y172" s="25">
        <v>17162.2</v>
      </c>
      <c r="Z172" s="25">
        <v>18672.8</v>
      </c>
      <c r="AA172" s="114">
        <v>20634.400000000001</v>
      </c>
      <c r="AB172" s="25">
        <v>20585.099999999999</v>
      </c>
      <c r="AC172" s="112">
        <v>20273.7</v>
      </c>
      <c r="AD172" s="112">
        <v>17428.599999999999</v>
      </c>
      <c r="AE172" s="22">
        <v>20065.3</v>
      </c>
      <c r="AF172" s="190">
        <v>16375.9</v>
      </c>
      <c r="AG172" s="190">
        <v>22030.5</v>
      </c>
      <c r="AH172" s="25">
        <v>17096.599999999999</v>
      </c>
      <c r="AI172" s="241">
        <v>25204.799999999999</v>
      </c>
      <c r="AJ172" s="241" t="s">
        <v>394</v>
      </c>
    </row>
    <row r="173" spans="1:36" s="9" customFormat="1" ht="18" customHeight="1">
      <c r="A173" s="179" t="s">
        <v>130</v>
      </c>
      <c r="B173" s="63">
        <v>93.4</v>
      </c>
      <c r="C173" s="63">
        <v>98.5</v>
      </c>
      <c r="D173" s="63">
        <v>85.5</v>
      </c>
      <c r="E173" s="63">
        <v>96.8</v>
      </c>
      <c r="F173" s="63">
        <v>98.7</v>
      </c>
      <c r="G173" s="63">
        <v>64.3</v>
      </c>
      <c r="H173" s="63">
        <v>54.5</v>
      </c>
      <c r="I173" s="63">
        <v>83.2</v>
      </c>
      <c r="J173" s="63">
        <v>104.3</v>
      </c>
      <c r="K173" s="63">
        <v>104.6</v>
      </c>
      <c r="L173" s="63">
        <v>149.1</v>
      </c>
      <c r="M173" s="63">
        <v>189.8</v>
      </c>
      <c r="N173" s="63">
        <v>292.60000000000002</v>
      </c>
      <c r="O173" s="63">
        <v>265.60000000000002</v>
      </c>
      <c r="P173" s="63">
        <v>267.3</v>
      </c>
      <c r="Q173" s="63">
        <v>268</v>
      </c>
      <c r="R173" s="63">
        <v>205.8</v>
      </c>
      <c r="S173" s="63">
        <v>185.8</v>
      </c>
      <c r="T173" s="63">
        <v>367.9</v>
      </c>
      <c r="U173" s="63">
        <v>328.9</v>
      </c>
      <c r="V173" s="63">
        <v>409.1</v>
      </c>
      <c r="W173" s="63">
        <v>400.3</v>
      </c>
      <c r="X173" s="63">
        <v>572.70000000000005</v>
      </c>
      <c r="Y173" s="25">
        <v>512.79999999999995</v>
      </c>
      <c r="Z173" s="25">
        <v>534</v>
      </c>
      <c r="AA173" s="114">
        <v>754.9</v>
      </c>
      <c r="AB173" s="25">
        <v>902.6</v>
      </c>
      <c r="AC173" s="112">
        <v>847.7</v>
      </c>
      <c r="AD173" s="88">
        <v>838.7</v>
      </c>
      <c r="AE173" s="82">
        <v>844.3</v>
      </c>
      <c r="AF173" s="22">
        <v>1031.8</v>
      </c>
      <c r="AG173" s="22">
        <v>1304.3</v>
      </c>
      <c r="AH173" s="25">
        <v>1236.4000000000001</v>
      </c>
      <c r="AI173" s="241">
        <v>1834.4</v>
      </c>
      <c r="AJ173" s="241" t="s">
        <v>395</v>
      </c>
    </row>
    <row r="174" spans="1:36" s="9" customFormat="1" ht="18" customHeight="1">
      <c r="A174" s="179" t="s">
        <v>131</v>
      </c>
      <c r="B174" s="63">
        <v>291.10000000000002</v>
      </c>
      <c r="C174" s="63">
        <v>252.3</v>
      </c>
      <c r="D174" s="63">
        <v>200.1</v>
      </c>
      <c r="E174" s="63">
        <v>207.9</v>
      </c>
      <c r="F174" s="63">
        <v>223</v>
      </c>
      <c r="G174" s="63">
        <v>182.8</v>
      </c>
      <c r="H174" s="63">
        <v>197.8</v>
      </c>
      <c r="I174" s="63">
        <v>161.6</v>
      </c>
      <c r="J174" s="63">
        <v>249.4</v>
      </c>
      <c r="K174" s="63">
        <v>287.10000000000002</v>
      </c>
      <c r="L174" s="63">
        <v>417.4</v>
      </c>
      <c r="M174" s="63">
        <v>360.7</v>
      </c>
      <c r="N174" s="63">
        <v>402.7</v>
      </c>
      <c r="O174" s="63">
        <v>467.1</v>
      </c>
      <c r="P174" s="63">
        <v>465</v>
      </c>
      <c r="Q174" s="63">
        <v>435.4</v>
      </c>
      <c r="R174" s="63">
        <v>441.7</v>
      </c>
      <c r="S174" s="63">
        <v>317.5</v>
      </c>
      <c r="T174" s="63">
        <v>270</v>
      </c>
      <c r="U174" s="63">
        <v>239.8</v>
      </c>
      <c r="V174" s="63">
        <v>336</v>
      </c>
      <c r="W174" s="63">
        <v>379.7</v>
      </c>
      <c r="X174" s="63">
        <v>396.7</v>
      </c>
      <c r="Y174" s="25">
        <v>320.7</v>
      </c>
      <c r="Z174" s="25">
        <v>273.89999999999998</v>
      </c>
      <c r="AA174" s="114">
        <v>286.7</v>
      </c>
      <c r="AB174" s="82">
        <v>330.5</v>
      </c>
      <c r="AC174" s="112">
        <v>343.6</v>
      </c>
      <c r="AD174" s="112">
        <v>344.4</v>
      </c>
      <c r="AE174" s="22">
        <v>326.60000000000002</v>
      </c>
      <c r="AF174" s="190">
        <v>290.39999999999998</v>
      </c>
      <c r="AG174" s="190">
        <v>361.8</v>
      </c>
      <c r="AH174" s="25">
        <v>327.7</v>
      </c>
      <c r="AI174" s="241">
        <v>301.7</v>
      </c>
      <c r="AJ174" s="241" t="s">
        <v>396</v>
      </c>
    </row>
    <row r="175" spans="1:36" s="9" customFormat="1" ht="17.100000000000001" customHeight="1">
      <c r="A175" s="179" t="s">
        <v>132</v>
      </c>
      <c r="B175" s="63">
        <v>673.8</v>
      </c>
      <c r="C175" s="63">
        <v>1160.0999999999999</v>
      </c>
      <c r="D175" s="63">
        <v>842.7</v>
      </c>
      <c r="E175" s="63">
        <v>432.7</v>
      </c>
      <c r="F175" s="63">
        <v>371</v>
      </c>
      <c r="G175" s="63">
        <v>340.7</v>
      </c>
      <c r="H175" s="63">
        <v>127.9</v>
      </c>
      <c r="I175" s="63">
        <v>224.9</v>
      </c>
      <c r="J175" s="63">
        <v>293.89999999999998</v>
      </c>
      <c r="K175" s="63">
        <v>272.7</v>
      </c>
      <c r="L175" s="63">
        <v>282.39999999999998</v>
      </c>
      <c r="M175" s="63">
        <v>372.2</v>
      </c>
      <c r="N175" s="63">
        <v>423.6</v>
      </c>
      <c r="O175" s="63">
        <v>397.9</v>
      </c>
      <c r="P175" s="63">
        <v>310.8</v>
      </c>
      <c r="Q175" s="63">
        <v>339</v>
      </c>
      <c r="R175" s="63">
        <v>309.39999999999998</v>
      </c>
      <c r="S175" s="63">
        <v>130.19999999999999</v>
      </c>
      <c r="T175" s="63">
        <v>181.3</v>
      </c>
      <c r="U175" s="63">
        <v>152</v>
      </c>
      <c r="V175" s="63">
        <v>200.4</v>
      </c>
      <c r="W175" s="63">
        <v>151.6</v>
      </c>
      <c r="X175" s="63">
        <v>64.599999999999994</v>
      </c>
      <c r="Y175" s="25">
        <v>23.9</v>
      </c>
      <c r="Z175" s="25">
        <v>174.1</v>
      </c>
      <c r="AA175" s="114">
        <v>345</v>
      </c>
      <c r="AB175" s="82">
        <v>463.2</v>
      </c>
      <c r="AC175" s="112">
        <v>504.5</v>
      </c>
      <c r="AD175" s="112">
        <v>485.5</v>
      </c>
      <c r="AE175" s="22">
        <v>466.3</v>
      </c>
      <c r="AF175" s="22">
        <v>332.2</v>
      </c>
      <c r="AG175" s="22">
        <v>305.7</v>
      </c>
      <c r="AH175" s="25">
        <v>510.2</v>
      </c>
      <c r="AI175" s="241">
        <v>1268.8</v>
      </c>
      <c r="AJ175" s="241" t="s">
        <v>397</v>
      </c>
    </row>
    <row r="176" spans="1:36" s="9" customFormat="1" ht="18" customHeight="1">
      <c r="A176" s="179" t="s">
        <v>133</v>
      </c>
      <c r="B176" s="63">
        <v>4</v>
      </c>
      <c r="C176" s="63">
        <v>3.7</v>
      </c>
      <c r="D176" s="63">
        <v>4.0999999999999996</v>
      </c>
      <c r="E176" s="63">
        <v>2.8</v>
      </c>
      <c r="F176" s="63">
        <v>1.7</v>
      </c>
      <c r="G176" s="63">
        <v>1.7</v>
      </c>
      <c r="H176" s="63">
        <v>2.4</v>
      </c>
      <c r="I176" s="63">
        <v>8.6999999999999993</v>
      </c>
      <c r="J176" s="63">
        <v>8</v>
      </c>
      <c r="K176" s="63">
        <v>16.2</v>
      </c>
      <c r="L176" s="63">
        <v>14.7</v>
      </c>
      <c r="M176" s="63">
        <v>15.8</v>
      </c>
      <c r="N176" s="63">
        <v>15.9</v>
      </c>
      <c r="O176" s="63">
        <v>14.3</v>
      </c>
      <c r="P176" s="63">
        <v>15.5</v>
      </c>
      <c r="Q176" s="63">
        <v>14</v>
      </c>
      <c r="R176" s="63">
        <v>11</v>
      </c>
      <c r="S176" s="63">
        <v>9</v>
      </c>
      <c r="T176" s="63">
        <v>8.4</v>
      </c>
      <c r="U176" s="63">
        <v>3.2</v>
      </c>
      <c r="V176" s="63">
        <v>2.8</v>
      </c>
      <c r="W176" s="63">
        <v>2.8</v>
      </c>
      <c r="X176" s="63">
        <v>2.7</v>
      </c>
      <c r="Y176" s="25">
        <v>1.6</v>
      </c>
      <c r="Z176" s="25">
        <v>1.4</v>
      </c>
      <c r="AA176" s="114">
        <v>1</v>
      </c>
      <c r="AB176" s="82">
        <v>1.1000000000000001</v>
      </c>
      <c r="AC176" s="112">
        <v>1.6</v>
      </c>
      <c r="AD176" s="112">
        <v>1.2</v>
      </c>
      <c r="AE176" s="22">
        <v>1.2</v>
      </c>
      <c r="AF176" s="190">
        <v>1.1000000000000001</v>
      </c>
      <c r="AG176" s="190">
        <v>1.2</v>
      </c>
      <c r="AH176" s="25">
        <v>1.3</v>
      </c>
      <c r="AI176" s="241">
        <v>0.1</v>
      </c>
      <c r="AJ176" s="241" t="s">
        <v>398</v>
      </c>
    </row>
    <row r="177" spans="1:36" s="9" customFormat="1" ht="18" customHeight="1">
      <c r="A177" s="179" t="s">
        <v>134</v>
      </c>
      <c r="B177" s="63">
        <v>2143.1999999999998</v>
      </c>
      <c r="C177" s="63">
        <v>2569.6999999999998</v>
      </c>
      <c r="D177" s="63">
        <v>2296.3000000000002</v>
      </c>
      <c r="E177" s="63">
        <v>2040.2</v>
      </c>
      <c r="F177" s="63">
        <v>1719.7</v>
      </c>
      <c r="G177" s="63">
        <v>1656.5</v>
      </c>
      <c r="H177" s="63">
        <v>1472.2</v>
      </c>
      <c r="I177" s="63">
        <v>1262.9000000000001</v>
      </c>
      <c r="J177" s="63">
        <v>1694.7</v>
      </c>
      <c r="K177" s="63">
        <v>1692.6</v>
      </c>
      <c r="L177" s="63">
        <v>2184.8000000000002</v>
      </c>
      <c r="M177" s="63">
        <v>2268.8000000000002</v>
      </c>
      <c r="N177" s="63">
        <v>2308.3000000000002</v>
      </c>
      <c r="O177" s="63">
        <v>2260.6999999999998</v>
      </c>
      <c r="P177" s="63">
        <v>2520.8000000000002</v>
      </c>
      <c r="Q177" s="63">
        <v>2361.6</v>
      </c>
      <c r="R177" s="63">
        <v>2414.8000000000002</v>
      </c>
      <c r="S177" s="63">
        <v>2354.4</v>
      </c>
      <c r="T177" s="63">
        <v>2755.6</v>
      </c>
      <c r="U177" s="63">
        <v>2554.6</v>
      </c>
      <c r="V177" s="63">
        <v>3076.1</v>
      </c>
      <c r="W177" s="63">
        <v>3126.4</v>
      </c>
      <c r="X177" s="63">
        <v>3343.6</v>
      </c>
      <c r="Y177" s="25">
        <v>3410.5</v>
      </c>
      <c r="Z177" s="25">
        <v>3521</v>
      </c>
      <c r="AA177" s="114">
        <v>3545.7</v>
      </c>
      <c r="AB177" s="25">
        <v>3551.1</v>
      </c>
      <c r="AC177" s="112">
        <v>3807</v>
      </c>
      <c r="AD177" s="112">
        <v>3912.1</v>
      </c>
      <c r="AE177" s="22">
        <v>4006.8</v>
      </c>
      <c r="AF177" s="22">
        <v>4031.6</v>
      </c>
      <c r="AG177" s="22">
        <v>4080.5</v>
      </c>
      <c r="AH177" s="25">
        <v>3788.1</v>
      </c>
      <c r="AI177" s="241">
        <v>2634.6</v>
      </c>
      <c r="AJ177" s="241" t="s">
        <v>399</v>
      </c>
    </row>
    <row r="178" spans="1:36" s="9" customFormat="1" ht="16.350000000000001" customHeight="1">
      <c r="A178" s="179" t="s">
        <v>135</v>
      </c>
      <c r="B178" s="63">
        <v>954.9</v>
      </c>
      <c r="C178" s="63">
        <v>985.1</v>
      </c>
      <c r="D178" s="63">
        <v>808</v>
      </c>
      <c r="E178" s="63">
        <v>781.2</v>
      </c>
      <c r="F178" s="63">
        <v>779.7</v>
      </c>
      <c r="G178" s="63">
        <v>778</v>
      </c>
      <c r="H178" s="63">
        <v>879.7</v>
      </c>
      <c r="I178" s="63">
        <v>1079.2</v>
      </c>
      <c r="J178" s="63">
        <v>1287.0999999999999</v>
      </c>
      <c r="K178" s="63">
        <v>1543.6</v>
      </c>
      <c r="L178" s="63">
        <v>1782</v>
      </c>
      <c r="M178" s="63">
        <v>1857</v>
      </c>
      <c r="N178" s="63">
        <v>1938.3</v>
      </c>
      <c r="O178" s="63">
        <v>2059.3000000000002</v>
      </c>
      <c r="P178" s="63">
        <v>2168.6999999999998</v>
      </c>
      <c r="Q178" s="63">
        <v>2059.1999999999998</v>
      </c>
      <c r="R178" s="63">
        <v>2196.4</v>
      </c>
      <c r="S178" s="63">
        <v>2280</v>
      </c>
      <c r="T178" s="63">
        <v>2457.1999999999998</v>
      </c>
      <c r="U178" s="63">
        <v>2576.9</v>
      </c>
      <c r="V178" s="63">
        <v>2877.7</v>
      </c>
      <c r="W178" s="63">
        <v>3061.5</v>
      </c>
      <c r="X178" s="63">
        <v>3241.5</v>
      </c>
      <c r="Y178" s="25">
        <v>3469.9</v>
      </c>
      <c r="Z178" s="25">
        <v>3564.9</v>
      </c>
      <c r="AA178" s="114">
        <v>3795.2</v>
      </c>
      <c r="AB178" s="25">
        <v>3791.1</v>
      </c>
      <c r="AC178" s="112">
        <v>4081.9</v>
      </c>
      <c r="AD178" s="112">
        <v>4355.2</v>
      </c>
      <c r="AE178" s="22">
        <v>4590.8999999999996</v>
      </c>
      <c r="AF178" s="190">
        <v>4768.5</v>
      </c>
      <c r="AG178" s="190">
        <v>4792.6000000000004</v>
      </c>
      <c r="AH178" s="25">
        <v>4741.1000000000004</v>
      </c>
      <c r="AI178" s="241">
        <v>3781</v>
      </c>
      <c r="AJ178" s="241" t="s">
        <v>400</v>
      </c>
    </row>
    <row r="179" spans="1:36" s="9" customFormat="1" ht="20.25" customHeight="1">
      <c r="A179" s="179" t="s">
        <v>241</v>
      </c>
      <c r="B179" s="63"/>
      <c r="C179" s="63"/>
      <c r="D179" s="63"/>
      <c r="E179" s="63"/>
      <c r="F179" s="63"/>
      <c r="G179" s="63"/>
      <c r="H179" s="63"/>
      <c r="I179" s="63"/>
      <c r="J179" s="63"/>
      <c r="K179" s="63"/>
      <c r="L179" s="63"/>
      <c r="M179" s="63"/>
      <c r="N179" s="63"/>
      <c r="O179" s="63"/>
      <c r="P179" s="63"/>
      <c r="Q179" s="63"/>
      <c r="R179" s="63"/>
      <c r="S179" s="63"/>
      <c r="T179" s="63"/>
      <c r="U179" s="63"/>
      <c r="V179" s="63"/>
      <c r="W179" s="63"/>
      <c r="X179" s="22"/>
      <c r="Y179" s="25"/>
      <c r="Z179" s="25"/>
      <c r="AA179" s="114"/>
      <c r="AB179" s="192"/>
      <c r="AC179" s="112"/>
      <c r="AD179" s="88"/>
      <c r="AE179" s="87"/>
      <c r="AF179" s="62"/>
      <c r="AG179" s="62"/>
      <c r="AH179" s="22"/>
      <c r="AI179" s="240"/>
      <c r="AJ179" s="240"/>
    </row>
    <row r="180" spans="1:36" s="9" customFormat="1" ht="19.350000000000001" customHeight="1">
      <c r="A180" s="179" t="s">
        <v>129</v>
      </c>
      <c r="B180" s="63">
        <v>5.3</v>
      </c>
      <c r="C180" s="63">
        <v>13.2</v>
      </c>
      <c r="D180" s="63">
        <v>9.6999999999999993</v>
      </c>
      <c r="E180" s="63">
        <v>7.9</v>
      </c>
      <c r="F180" s="63">
        <v>5</v>
      </c>
      <c r="G180" s="63">
        <v>6.5</v>
      </c>
      <c r="H180" s="63">
        <v>8.6999999999999993</v>
      </c>
      <c r="I180" s="63">
        <v>5.6</v>
      </c>
      <c r="J180" s="63">
        <v>13</v>
      </c>
      <c r="K180" s="63">
        <v>9.4</v>
      </c>
      <c r="L180" s="63">
        <v>12.2</v>
      </c>
      <c r="M180" s="63">
        <v>11.5</v>
      </c>
      <c r="N180" s="63">
        <v>10.8</v>
      </c>
      <c r="O180" s="63">
        <v>8.8000000000000007</v>
      </c>
      <c r="P180" s="63">
        <v>10</v>
      </c>
      <c r="Q180" s="63">
        <v>11.7</v>
      </c>
      <c r="R180" s="63">
        <v>13.3</v>
      </c>
      <c r="S180" s="63">
        <v>10.1</v>
      </c>
      <c r="T180" s="63">
        <v>12.6</v>
      </c>
      <c r="U180" s="63">
        <v>8</v>
      </c>
      <c r="V180" s="63">
        <v>16.899999999999999</v>
      </c>
      <c r="W180" s="63">
        <v>8.6</v>
      </c>
      <c r="X180" s="63">
        <v>11.6</v>
      </c>
      <c r="Y180" s="25">
        <v>11.7</v>
      </c>
      <c r="Z180" s="25">
        <v>12.7</v>
      </c>
      <c r="AA180" s="114">
        <v>13.5</v>
      </c>
      <c r="AB180" s="87">
        <v>13.4</v>
      </c>
      <c r="AC180" s="112">
        <v>13.5</v>
      </c>
      <c r="AD180" s="88">
        <v>11.4</v>
      </c>
      <c r="AE180" s="87">
        <v>12.8</v>
      </c>
      <c r="AF180" s="101">
        <v>10.4</v>
      </c>
      <c r="AG180" s="101">
        <v>13.8</v>
      </c>
      <c r="AH180" s="25">
        <v>10.3</v>
      </c>
      <c r="AI180" s="241">
        <v>15.2</v>
      </c>
      <c r="AJ180" s="241" t="s">
        <v>401</v>
      </c>
    </row>
    <row r="181" spans="1:36" s="9" customFormat="1" ht="18" customHeight="1">
      <c r="A181" s="179" t="s">
        <v>130</v>
      </c>
      <c r="B181" s="63">
        <v>4.9000000000000004</v>
      </c>
      <c r="C181" s="63">
        <v>3.3</v>
      </c>
      <c r="D181" s="63">
        <v>3.2</v>
      </c>
      <c r="E181" s="63">
        <v>3.4</v>
      </c>
      <c r="F181" s="63">
        <v>2.9</v>
      </c>
      <c r="G181" s="63">
        <v>1.9</v>
      </c>
      <c r="H181" s="63">
        <v>2.8</v>
      </c>
      <c r="I181" s="63">
        <v>4.2</v>
      </c>
      <c r="J181" s="63">
        <v>4.9000000000000004</v>
      </c>
      <c r="K181" s="63">
        <v>4</v>
      </c>
      <c r="L181" s="63">
        <v>6</v>
      </c>
      <c r="M181" s="63">
        <v>5.9</v>
      </c>
      <c r="N181" s="63">
        <v>6.8</v>
      </c>
      <c r="O181" s="63">
        <v>5.9</v>
      </c>
      <c r="P181" s="63">
        <v>6.3</v>
      </c>
      <c r="Q181" s="63">
        <v>5.9</v>
      </c>
      <c r="R181" s="63">
        <v>5.9</v>
      </c>
      <c r="S181" s="63">
        <v>4.0999999999999996</v>
      </c>
      <c r="T181" s="63">
        <v>5.7</v>
      </c>
      <c r="U181" s="63">
        <v>4.4000000000000004</v>
      </c>
      <c r="V181" s="63">
        <v>4.5999999999999996</v>
      </c>
      <c r="W181" s="63">
        <v>5.9</v>
      </c>
      <c r="X181" s="63">
        <v>7</v>
      </c>
      <c r="Y181" s="25">
        <v>6.7</v>
      </c>
      <c r="Z181" s="25">
        <v>7.6</v>
      </c>
      <c r="AA181" s="114">
        <v>9.3000000000000007</v>
      </c>
      <c r="AB181" s="87">
        <v>10.199999999999999</v>
      </c>
      <c r="AC181" s="112">
        <v>10</v>
      </c>
      <c r="AD181" s="88">
        <v>10.3</v>
      </c>
      <c r="AE181" s="87">
        <v>11.3</v>
      </c>
      <c r="AF181" s="22">
        <v>11</v>
      </c>
      <c r="AG181" s="22">
        <v>12</v>
      </c>
      <c r="AH181" s="25">
        <v>11</v>
      </c>
      <c r="AI181" s="241">
        <v>14.6</v>
      </c>
      <c r="AJ181" s="241" t="s">
        <v>402</v>
      </c>
    </row>
    <row r="182" spans="1:36" s="9" customFormat="1" ht="16.350000000000001" customHeight="1">
      <c r="A182" s="179" t="s">
        <v>131</v>
      </c>
      <c r="B182" s="63">
        <v>25</v>
      </c>
      <c r="C182" s="63">
        <v>22.5</v>
      </c>
      <c r="D182" s="63">
        <v>18.100000000000001</v>
      </c>
      <c r="E182" s="63">
        <v>18.7</v>
      </c>
      <c r="F182" s="63">
        <v>20.3</v>
      </c>
      <c r="G182" s="63">
        <v>17.2</v>
      </c>
      <c r="H182" s="63">
        <v>19.3</v>
      </c>
      <c r="I182" s="63">
        <v>14.1</v>
      </c>
      <c r="J182" s="63">
        <v>17.7</v>
      </c>
      <c r="K182" s="63">
        <v>18.7</v>
      </c>
      <c r="L182" s="63">
        <v>22.7</v>
      </c>
      <c r="M182" s="63">
        <v>21.5</v>
      </c>
      <c r="N182" s="63">
        <v>20.5</v>
      </c>
      <c r="O182" s="63">
        <v>21.3</v>
      </c>
      <c r="P182" s="63">
        <v>23.1</v>
      </c>
      <c r="Q182" s="63">
        <v>22.2</v>
      </c>
      <c r="R182" s="63">
        <v>22.1</v>
      </c>
      <c r="S182" s="63">
        <v>18.2</v>
      </c>
      <c r="T182" s="63">
        <v>19.600000000000001</v>
      </c>
      <c r="U182" s="63">
        <v>17.899999999999999</v>
      </c>
      <c r="V182" s="63">
        <v>21.8</v>
      </c>
      <c r="W182" s="63">
        <v>26.2</v>
      </c>
      <c r="X182" s="63">
        <v>28.7</v>
      </c>
      <c r="Y182" s="25">
        <v>25.1</v>
      </c>
      <c r="Z182" s="25">
        <v>27.8</v>
      </c>
      <c r="AA182" s="114">
        <v>26.2</v>
      </c>
      <c r="AB182" s="87">
        <v>24.4</v>
      </c>
      <c r="AC182" s="112">
        <v>25.9</v>
      </c>
      <c r="AD182" s="112">
        <v>26.2</v>
      </c>
      <c r="AE182" s="22">
        <v>25.9</v>
      </c>
      <c r="AF182" s="193">
        <v>26.4</v>
      </c>
      <c r="AG182" s="193">
        <v>28.7</v>
      </c>
      <c r="AH182" s="25">
        <v>28.1</v>
      </c>
      <c r="AI182" s="241">
        <v>28.3</v>
      </c>
      <c r="AJ182" s="241" t="s">
        <v>403</v>
      </c>
    </row>
    <row r="183" spans="1:36" s="9" customFormat="1" ht="17.100000000000001" customHeight="1">
      <c r="A183" s="179" t="s">
        <v>132</v>
      </c>
      <c r="B183" s="63">
        <v>148</v>
      </c>
      <c r="C183" s="63">
        <v>136</v>
      </c>
      <c r="D183" s="63">
        <v>123</v>
      </c>
      <c r="E183" s="63">
        <v>77</v>
      </c>
      <c r="F183" s="63">
        <v>91</v>
      </c>
      <c r="G183" s="63">
        <v>105</v>
      </c>
      <c r="H183" s="63">
        <v>116</v>
      </c>
      <c r="I183" s="63">
        <v>143</v>
      </c>
      <c r="J183" s="63">
        <v>172</v>
      </c>
      <c r="K183" s="63">
        <v>154</v>
      </c>
      <c r="L183" s="63">
        <v>173</v>
      </c>
      <c r="M183" s="63">
        <v>207</v>
      </c>
      <c r="N183" s="63">
        <v>210.4</v>
      </c>
      <c r="O183" s="63">
        <v>197.4</v>
      </c>
      <c r="P183" s="63">
        <v>209.2</v>
      </c>
      <c r="Q183" s="63">
        <v>240.8</v>
      </c>
      <c r="R183" s="63">
        <v>248.9</v>
      </c>
      <c r="S183" s="63">
        <v>204.3</v>
      </c>
      <c r="T183" s="63">
        <v>182.9</v>
      </c>
      <c r="U183" s="63">
        <v>174.3</v>
      </c>
      <c r="V183" s="63">
        <v>188.2</v>
      </c>
      <c r="W183" s="63">
        <v>168.2</v>
      </c>
      <c r="X183" s="63">
        <v>267.7</v>
      </c>
      <c r="Y183" s="25">
        <v>240.6</v>
      </c>
      <c r="Z183" s="25">
        <v>232.5</v>
      </c>
      <c r="AA183" s="114">
        <v>285.5</v>
      </c>
      <c r="AB183" s="87">
        <v>274.39999999999998</v>
      </c>
      <c r="AC183" s="112">
        <v>305.3</v>
      </c>
      <c r="AD183" s="112">
        <v>324.5</v>
      </c>
      <c r="AE183" s="22">
        <v>323.2</v>
      </c>
      <c r="AF183" s="22">
        <v>275.5</v>
      </c>
      <c r="AG183" s="22">
        <v>341.4</v>
      </c>
      <c r="AH183" s="25">
        <v>379</v>
      </c>
      <c r="AI183" s="241">
        <v>507.3</v>
      </c>
      <c r="AJ183" s="241" t="s">
        <v>404</v>
      </c>
    </row>
    <row r="184" spans="1:36" s="9" customFormat="1" ht="18" customHeight="1">
      <c r="A184" s="179" t="s">
        <v>133</v>
      </c>
      <c r="B184" s="63">
        <v>13.3</v>
      </c>
      <c r="C184" s="63">
        <v>14.2</v>
      </c>
      <c r="D184" s="63">
        <v>14.2</v>
      </c>
      <c r="E184" s="63">
        <v>10.8</v>
      </c>
      <c r="F184" s="63">
        <v>8.6999999999999993</v>
      </c>
      <c r="G184" s="63">
        <v>11.2</v>
      </c>
      <c r="H184" s="63">
        <v>16.5</v>
      </c>
      <c r="I184" s="63">
        <v>17.100000000000001</v>
      </c>
      <c r="J184" s="63">
        <v>16.7</v>
      </c>
      <c r="K184" s="63">
        <v>18.3</v>
      </c>
      <c r="L184" s="63">
        <v>18.399999999999999</v>
      </c>
      <c r="M184" s="63">
        <v>21.4</v>
      </c>
      <c r="N184" s="63">
        <v>21.5</v>
      </c>
      <c r="O184" s="63">
        <v>20.9</v>
      </c>
      <c r="P184" s="63">
        <v>20.399999999999999</v>
      </c>
      <c r="Q184" s="63">
        <v>20.6</v>
      </c>
      <c r="R184" s="63">
        <v>22.1</v>
      </c>
      <c r="S184" s="63">
        <v>21.3</v>
      </c>
      <c r="T184" s="63">
        <v>21.2</v>
      </c>
      <c r="U184" s="63">
        <v>20.2</v>
      </c>
      <c r="V184" s="63">
        <v>22.5</v>
      </c>
      <c r="W184" s="63">
        <v>21.8</v>
      </c>
      <c r="X184" s="63">
        <v>22.6</v>
      </c>
      <c r="Y184" s="25">
        <v>29.6</v>
      </c>
      <c r="Z184" s="25">
        <v>30.4</v>
      </c>
      <c r="AA184" s="114">
        <v>28.3</v>
      </c>
      <c r="AB184" s="87">
        <v>34.4</v>
      </c>
      <c r="AC184" s="112">
        <v>31.7</v>
      </c>
      <c r="AD184" s="112">
        <v>33.700000000000003</v>
      </c>
      <c r="AE184" s="22">
        <v>32.9</v>
      </c>
      <c r="AF184" s="193">
        <v>34.1</v>
      </c>
      <c r="AG184" s="193">
        <v>35.6</v>
      </c>
      <c r="AH184" s="25">
        <v>41</v>
      </c>
      <c r="AI184" s="241">
        <v>40.799999999999997</v>
      </c>
      <c r="AJ184" s="241" t="s">
        <v>405</v>
      </c>
    </row>
    <row r="185" spans="1:36" s="9" customFormat="1" ht="17.100000000000001" customHeight="1">
      <c r="A185" s="179" t="s">
        <v>134</v>
      </c>
      <c r="B185" s="63">
        <v>99</v>
      </c>
      <c r="C185" s="63">
        <v>104</v>
      </c>
      <c r="D185" s="63">
        <v>94</v>
      </c>
      <c r="E185" s="63">
        <v>94</v>
      </c>
      <c r="F185" s="63">
        <v>84</v>
      </c>
      <c r="G185" s="63">
        <v>88</v>
      </c>
      <c r="H185" s="63">
        <v>84</v>
      </c>
      <c r="I185" s="63">
        <v>77</v>
      </c>
      <c r="J185" s="63">
        <v>108</v>
      </c>
      <c r="K185" s="63">
        <v>106</v>
      </c>
      <c r="L185" s="63">
        <v>133</v>
      </c>
      <c r="M185" s="63">
        <v>139</v>
      </c>
      <c r="N185" s="63">
        <v>139</v>
      </c>
      <c r="O185" s="63">
        <v>134</v>
      </c>
      <c r="P185" s="63">
        <v>150</v>
      </c>
      <c r="Q185" s="63">
        <v>153.6</v>
      </c>
      <c r="R185" s="63">
        <v>155.80000000000001</v>
      </c>
      <c r="S185" s="63">
        <v>143.69999999999999</v>
      </c>
      <c r="T185" s="63">
        <v>160</v>
      </c>
      <c r="U185" s="63">
        <v>143</v>
      </c>
      <c r="V185" s="63">
        <v>167.2</v>
      </c>
      <c r="W185" s="63">
        <v>165.9</v>
      </c>
      <c r="X185" s="63">
        <v>181.5</v>
      </c>
      <c r="Y185" s="25">
        <v>184.3</v>
      </c>
      <c r="Z185" s="25">
        <v>185.5</v>
      </c>
      <c r="AA185" s="114">
        <v>190.4</v>
      </c>
      <c r="AB185" s="87">
        <v>194.2</v>
      </c>
      <c r="AC185" s="112">
        <v>197.9</v>
      </c>
      <c r="AD185" s="112">
        <v>203.4</v>
      </c>
      <c r="AE185" s="22">
        <v>206.7</v>
      </c>
      <c r="AF185" s="22">
        <v>207.4</v>
      </c>
      <c r="AG185" s="22">
        <v>205.4</v>
      </c>
      <c r="AH185" s="25">
        <v>205.5</v>
      </c>
      <c r="AI185" s="241">
        <v>219.1</v>
      </c>
      <c r="AJ185" s="241" t="s">
        <v>406</v>
      </c>
    </row>
    <row r="186" spans="1:36" s="9" customFormat="1" ht="18.600000000000001" customHeight="1">
      <c r="A186" s="179" t="s">
        <v>136</v>
      </c>
      <c r="B186" s="63">
        <v>121</v>
      </c>
      <c r="C186" s="63">
        <v>114</v>
      </c>
      <c r="D186" s="63">
        <v>106</v>
      </c>
      <c r="E186" s="63">
        <v>104</v>
      </c>
      <c r="F186" s="63">
        <v>101</v>
      </c>
      <c r="G186" s="63">
        <v>96</v>
      </c>
      <c r="H186" s="63">
        <v>101</v>
      </c>
      <c r="I186" s="63">
        <v>114</v>
      </c>
      <c r="J186" s="63">
        <v>134</v>
      </c>
      <c r="K186" s="63">
        <v>153</v>
      </c>
      <c r="L186" s="63">
        <v>166</v>
      </c>
      <c r="M186" s="63">
        <v>172</v>
      </c>
      <c r="N186" s="63">
        <v>177</v>
      </c>
      <c r="O186" s="63">
        <v>186</v>
      </c>
      <c r="P186" s="63">
        <v>196</v>
      </c>
      <c r="Q186" s="63">
        <v>201</v>
      </c>
      <c r="R186" s="63">
        <v>211</v>
      </c>
      <c r="S186" s="63">
        <v>204</v>
      </c>
      <c r="T186" s="63">
        <v>218.7</v>
      </c>
      <c r="U186" s="63">
        <v>214.4</v>
      </c>
      <c r="V186" s="63">
        <v>222.9</v>
      </c>
      <c r="W186" s="63">
        <v>234</v>
      </c>
      <c r="X186" s="63">
        <v>238.7</v>
      </c>
      <c r="Y186" s="25">
        <v>243</v>
      </c>
      <c r="Z186" s="25">
        <v>245.8</v>
      </c>
      <c r="AA186" s="114">
        <v>250</v>
      </c>
      <c r="AB186" s="87">
        <v>253.7</v>
      </c>
      <c r="AC186" s="112">
        <v>257.3</v>
      </c>
      <c r="AD186" s="112">
        <v>260.5</v>
      </c>
      <c r="AE186" s="22">
        <v>265.89999999999998</v>
      </c>
      <c r="AF186" s="193">
        <v>268</v>
      </c>
      <c r="AG186" s="193">
        <v>271.3</v>
      </c>
      <c r="AH186" s="25">
        <v>274.60000000000002</v>
      </c>
      <c r="AI186" s="241">
        <v>284.2</v>
      </c>
      <c r="AJ186" s="241" t="s">
        <v>407</v>
      </c>
    </row>
    <row r="187" spans="1:36" s="9" customFormat="1" ht="16.5" customHeight="1">
      <c r="A187" s="66" t="s">
        <v>261</v>
      </c>
      <c r="B187" s="63"/>
      <c r="C187" s="63"/>
      <c r="D187" s="63"/>
      <c r="E187" s="63"/>
      <c r="F187" s="63"/>
      <c r="G187" s="63"/>
      <c r="H187" s="63"/>
      <c r="I187" s="63"/>
      <c r="J187" s="63"/>
      <c r="K187" s="63"/>
      <c r="L187" s="63"/>
      <c r="M187" s="63"/>
      <c r="N187" s="63"/>
      <c r="O187" s="63"/>
      <c r="P187" s="63"/>
      <c r="Q187" s="63"/>
      <c r="R187" s="63"/>
      <c r="S187" s="63"/>
      <c r="T187" s="63"/>
      <c r="U187" s="63"/>
      <c r="V187" s="63"/>
      <c r="W187" s="63"/>
      <c r="X187" s="22"/>
      <c r="Y187" s="25"/>
      <c r="Z187" s="22"/>
      <c r="AA187" s="112"/>
      <c r="AB187" s="62"/>
      <c r="AC187" s="112"/>
      <c r="AD187" s="88"/>
      <c r="AE187" s="62"/>
      <c r="AF187" s="62"/>
      <c r="AG187" s="62"/>
      <c r="AH187" s="22"/>
      <c r="AI187" s="240"/>
      <c r="AJ187" s="240"/>
    </row>
    <row r="188" spans="1:36" s="9" customFormat="1" ht="18" customHeight="1">
      <c r="A188" s="179" t="s">
        <v>137</v>
      </c>
      <c r="B188" s="63">
        <v>9592.4</v>
      </c>
      <c r="C188" s="63">
        <v>9576.2999999999993</v>
      </c>
      <c r="D188" s="63">
        <v>9346.6</v>
      </c>
      <c r="E188" s="63">
        <v>8072.9</v>
      </c>
      <c r="F188" s="63">
        <v>6859.9</v>
      </c>
      <c r="G188" s="63">
        <v>5424.6</v>
      </c>
      <c r="H188" s="63">
        <v>4307.1000000000004</v>
      </c>
      <c r="I188" s="63">
        <v>3957.9</v>
      </c>
      <c r="J188" s="63">
        <v>3998.2</v>
      </c>
      <c r="K188" s="63">
        <v>4106.6000000000004</v>
      </c>
      <c r="L188" s="63">
        <v>4293.5</v>
      </c>
      <c r="M188" s="63">
        <v>4559.5</v>
      </c>
      <c r="N188" s="63">
        <v>4871</v>
      </c>
      <c r="O188" s="63">
        <v>5203.8999999999996</v>
      </c>
      <c r="P188" s="63">
        <v>5457.4</v>
      </c>
      <c r="Q188" s="63">
        <v>5660.4</v>
      </c>
      <c r="R188" s="63">
        <v>5840.9</v>
      </c>
      <c r="S188" s="63">
        <v>5991.6</v>
      </c>
      <c r="T188" s="63">
        <v>6095.2</v>
      </c>
      <c r="U188" s="63">
        <v>6175.3</v>
      </c>
      <c r="V188" s="63">
        <v>5702.4</v>
      </c>
      <c r="W188" s="63">
        <v>5690</v>
      </c>
      <c r="X188" s="63">
        <v>5851.2</v>
      </c>
      <c r="Y188" s="25">
        <v>6032.7</v>
      </c>
      <c r="Z188" s="25">
        <v>6183.9</v>
      </c>
      <c r="AA188" s="64">
        <v>6413.2</v>
      </c>
      <c r="AB188" s="63">
        <v>6764.2</v>
      </c>
      <c r="AC188" s="112">
        <v>7150.9</v>
      </c>
      <c r="AD188" s="114">
        <v>7436.4</v>
      </c>
      <c r="AE188" s="101">
        <v>7850</v>
      </c>
      <c r="AF188" s="193">
        <v>8192.4</v>
      </c>
      <c r="AG188" s="193">
        <v>6536.3</v>
      </c>
      <c r="AH188" s="25">
        <v>6616.8</v>
      </c>
      <c r="AI188" s="241">
        <v>7842.6</v>
      </c>
      <c r="AJ188" s="241" t="s">
        <v>408</v>
      </c>
    </row>
    <row r="189" spans="1:36" s="9" customFormat="1" ht="18" customHeight="1">
      <c r="A189" s="179" t="s">
        <v>138</v>
      </c>
      <c r="B189" s="63">
        <v>34555.699999999997</v>
      </c>
      <c r="C189" s="63">
        <v>34419.800000000003</v>
      </c>
      <c r="D189" s="63">
        <v>34208.1</v>
      </c>
      <c r="E189" s="63">
        <v>25132.1</v>
      </c>
      <c r="F189" s="63">
        <v>19583.900000000001</v>
      </c>
      <c r="G189" s="63">
        <v>13679.4</v>
      </c>
      <c r="H189" s="63">
        <v>10384.299999999999</v>
      </c>
      <c r="I189" s="63">
        <v>9526.5</v>
      </c>
      <c r="J189" s="63">
        <v>9656.7000000000007</v>
      </c>
      <c r="K189" s="63">
        <v>9981.1</v>
      </c>
      <c r="L189" s="63">
        <v>10478.6</v>
      </c>
      <c r="M189" s="63">
        <v>11273</v>
      </c>
      <c r="N189" s="63">
        <v>12247.1</v>
      </c>
      <c r="O189" s="63">
        <v>13409.1</v>
      </c>
      <c r="P189" s="63">
        <v>14334.5</v>
      </c>
      <c r="Q189" s="63">
        <v>15350.3</v>
      </c>
      <c r="R189" s="63">
        <v>16080</v>
      </c>
      <c r="S189" s="63">
        <v>16770.400000000001</v>
      </c>
      <c r="T189" s="63">
        <v>17369.7</v>
      </c>
      <c r="U189" s="63">
        <v>17988.099999999999</v>
      </c>
      <c r="V189" s="63">
        <v>18091.900000000001</v>
      </c>
      <c r="W189" s="63">
        <v>17633.3</v>
      </c>
      <c r="X189" s="63">
        <v>17560.599999999999</v>
      </c>
      <c r="Y189" s="25">
        <v>17914.599999999999</v>
      </c>
      <c r="Z189" s="25">
        <v>18015.5</v>
      </c>
      <c r="AA189" s="64">
        <v>18184.2</v>
      </c>
      <c r="AB189" s="63">
        <v>18329</v>
      </c>
      <c r="AC189" s="112">
        <v>18699.099999999999</v>
      </c>
      <c r="AD189" s="114">
        <v>19155.7</v>
      </c>
      <c r="AE189" s="101">
        <v>20057.599999999999</v>
      </c>
      <c r="AF189" s="22">
        <v>20876.8</v>
      </c>
      <c r="AG189" s="22">
        <v>18843</v>
      </c>
      <c r="AH189" s="25">
        <v>18667.400000000001</v>
      </c>
      <c r="AI189" s="241">
        <v>20175.099999999999</v>
      </c>
      <c r="AJ189" s="241" t="s">
        <v>409</v>
      </c>
    </row>
    <row r="190" spans="1:36" s="9" customFormat="1" ht="18" customHeight="1">
      <c r="A190" s="179" t="s">
        <v>139</v>
      </c>
      <c r="B190" s="63">
        <v>2976.1</v>
      </c>
      <c r="C190" s="63">
        <v>2591</v>
      </c>
      <c r="D190" s="63">
        <v>2445.1999999999998</v>
      </c>
      <c r="E190" s="63">
        <v>1982.7</v>
      </c>
      <c r="F190" s="63">
        <v>1622.7</v>
      </c>
      <c r="G190" s="63">
        <v>1036.5</v>
      </c>
      <c r="H190" s="63">
        <v>879</v>
      </c>
      <c r="I190" s="63">
        <v>891.8</v>
      </c>
      <c r="J190" s="63">
        <v>984.2</v>
      </c>
      <c r="K190" s="63">
        <v>1076</v>
      </c>
      <c r="L190" s="63">
        <v>1123.8</v>
      </c>
      <c r="M190" s="63">
        <v>1229.8</v>
      </c>
      <c r="N190" s="63">
        <v>1368.8</v>
      </c>
      <c r="O190" s="63">
        <v>1292.0999999999999</v>
      </c>
      <c r="P190" s="63">
        <v>1281.9000000000001</v>
      </c>
      <c r="Q190" s="63">
        <v>1304.9000000000001</v>
      </c>
      <c r="R190" s="63">
        <v>1352.7</v>
      </c>
      <c r="S190" s="63">
        <v>1347.3</v>
      </c>
      <c r="T190" s="63">
        <v>1326.3</v>
      </c>
      <c r="U190" s="63">
        <v>1344</v>
      </c>
      <c r="V190" s="63">
        <v>1204.2</v>
      </c>
      <c r="W190" s="63">
        <v>1031.5999999999999</v>
      </c>
      <c r="X190" s="63">
        <v>922.3</v>
      </c>
      <c r="Y190" s="25">
        <v>884.7</v>
      </c>
      <c r="Z190" s="25">
        <v>887.6</v>
      </c>
      <c r="AA190" s="64">
        <v>834.2</v>
      </c>
      <c r="AB190" s="63">
        <v>815.1</v>
      </c>
      <c r="AC190" s="112">
        <v>798.7</v>
      </c>
      <c r="AD190" s="114">
        <v>813.3</v>
      </c>
      <c r="AE190" s="101">
        <v>816.7</v>
      </c>
      <c r="AF190" s="194">
        <v>776.1</v>
      </c>
      <c r="AG190" s="195">
        <v>509.8</v>
      </c>
      <c r="AH190" s="25">
        <v>483.3</v>
      </c>
      <c r="AI190" s="241">
        <v>467.9</v>
      </c>
      <c r="AJ190" s="241" t="s">
        <v>410</v>
      </c>
    </row>
    <row r="191" spans="1:36" s="9" customFormat="1" ht="17.100000000000001" customHeight="1">
      <c r="A191" s="179" t="s">
        <v>140</v>
      </c>
      <c r="B191" s="63">
        <v>1666.4</v>
      </c>
      <c r="C191" s="63">
        <v>1703.5</v>
      </c>
      <c r="D191" s="63">
        <v>1776.6</v>
      </c>
      <c r="E191" s="63">
        <v>1636</v>
      </c>
      <c r="F191" s="63">
        <v>1556.9</v>
      </c>
      <c r="G191" s="63">
        <v>1310</v>
      </c>
      <c r="H191" s="63">
        <v>1082.7</v>
      </c>
      <c r="I191" s="63">
        <v>986.3</v>
      </c>
      <c r="J191" s="63">
        <v>969.6</v>
      </c>
      <c r="K191" s="63">
        <v>976</v>
      </c>
      <c r="L191" s="63">
        <v>989.5</v>
      </c>
      <c r="M191" s="63">
        <v>1019.3</v>
      </c>
      <c r="N191" s="63">
        <v>1064.3</v>
      </c>
      <c r="O191" s="63">
        <v>1120.4000000000001</v>
      </c>
      <c r="P191" s="63">
        <v>1163.5</v>
      </c>
      <c r="Q191" s="63">
        <v>1235.5999999999999</v>
      </c>
      <c r="R191" s="63">
        <v>1291.0999999999999</v>
      </c>
      <c r="S191" s="63">
        <v>1370.5</v>
      </c>
      <c r="T191" s="63">
        <v>1438.7</v>
      </c>
      <c r="U191" s="63">
        <v>1528.3</v>
      </c>
      <c r="V191" s="63">
        <v>1607.4</v>
      </c>
      <c r="W191" s="63">
        <v>1686.2</v>
      </c>
      <c r="X191" s="63">
        <v>1784.5</v>
      </c>
      <c r="Y191" s="25">
        <v>1937.9</v>
      </c>
      <c r="Z191" s="25">
        <v>2070.3000000000002</v>
      </c>
      <c r="AA191" s="64">
        <v>2259.1999999999998</v>
      </c>
      <c r="AB191" s="63">
        <v>2415.6999999999998</v>
      </c>
      <c r="AC191" s="112">
        <v>2646.5</v>
      </c>
      <c r="AD191" s="114">
        <v>2852.3</v>
      </c>
      <c r="AE191" s="101">
        <v>3139.8</v>
      </c>
      <c r="AF191" s="22">
        <v>3489.8</v>
      </c>
      <c r="AG191" s="22">
        <v>3790.2</v>
      </c>
      <c r="AH191" s="25">
        <v>3851.2</v>
      </c>
      <c r="AI191" s="241">
        <v>4217.3999999999996</v>
      </c>
      <c r="AJ191" s="241" t="s">
        <v>411</v>
      </c>
    </row>
    <row r="192" spans="1:36" s="9" customFormat="1" ht="18" customHeight="1">
      <c r="A192" s="179" t="s">
        <v>141</v>
      </c>
      <c r="B192" s="63">
        <v>59.9</v>
      </c>
      <c r="C192" s="63">
        <v>52.7</v>
      </c>
      <c r="D192" s="63">
        <v>49.8</v>
      </c>
      <c r="E192" s="63">
        <v>32.700000000000003</v>
      </c>
      <c r="F192" s="63">
        <v>20.8</v>
      </c>
      <c r="G192" s="63">
        <v>15.4</v>
      </c>
      <c r="H192" s="63">
        <v>16</v>
      </c>
      <c r="I192" s="63">
        <v>17</v>
      </c>
      <c r="J192" s="63">
        <v>18</v>
      </c>
      <c r="K192" s="63">
        <v>19.7</v>
      </c>
      <c r="L192" s="63">
        <v>21.1</v>
      </c>
      <c r="M192" s="63">
        <v>23.8</v>
      </c>
      <c r="N192" s="63">
        <v>24.8</v>
      </c>
      <c r="O192" s="63">
        <v>25.6</v>
      </c>
      <c r="P192" s="63">
        <v>26.2</v>
      </c>
      <c r="Q192" s="63">
        <v>28.2</v>
      </c>
      <c r="R192" s="63">
        <v>29.5</v>
      </c>
      <c r="S192" s="63">
        <v>30.1</v>
      </c>
      <c r="T192" s="63">
        <v>32.700000000000003</v>
      </c>
      <c r="U192" s="63">
        <v>32.799999999999997</v>
      </c>
      <c r="V192" s="63">
        <v>32.9</v>
      </c>
      <c r="W192" s="63">
        <v>33.5</v>
      </c>
      <c r="X192" s="63">
        <v>34.200000000000003</v>
      </c>
      <c r="Y192" s="25">
        <v>35</v>
      </c>
      <c r="Z192" s="25">
        <v>35.6</v>
      </c>
      <c r="AA192" s="64">
        <v>36.9</v>
      </c>
      <c r="AB192" s="63">
        <v>39.9</v>
      </c>
      <c r="AC192" s="112">
        <v>44.3</v>
      </c>
      <c r="AD192" s="114">
        <v>45</v>
      </c>
      <c r="AE192" s="101">
        <v>43.3</v>
      </c>
      <c r="AF192" s="196">
        <v>47.9</v>
      </c>
      <c r="AG192" s="196">
        <v>45.7</v>
      </c>
      <c r="AH192" s="25">
        <v>44.2</v>
      </c>
      <c r="AI192" s="241">
        <v>45.2</v>
      </c>
      <c r="AJ192" s="241" t="s">
        <v>412</v>
      </c>
    </row>
    <row r="193" spans="1:36" s="9" customFormat="1" ht="18" customHeight="1">
      <c r="A193" s="66" t="s">
        <v>242</v>
      </c>
      <c r="B193" s="67"/>
      <c r="C193" s="67"/>
      <c r="D193" s="67"/>
      <c r="E193" s="67"/>
      <c r="F193" s="67"/>
      <c r="G193" s="67"/>
      <c r="H193" s="67"/>
      <c r="I193" s="67"/>
      <c r="J193" s="67"/>
      <c r="K193" s="67"/>
      <c r="L193" s="67"/>
      <c r="M193" s="67"/>
      <c r="N193" s="67"/>
      <c r="O193" s="67"/>
      <c r="P193" s="67"/>
      <c r="Q193" s="67"/>
      <c r="R193" s="67"/>
      <c r="S193" s="67"/>
      <c r="T193" s="67"/>
      <c r="U193" s="67"/>
      <c r="V193" s="67"/>
      <c r="W193" s="62"/>
      <c r="X193" s="87"/>
      <c r="Y193" s="87"/>
      <c r="Z193" s="62"/>
      <c r="AA193" s="85"/>
      <c r="AB193" s="62"/>
      <c r="AC193" s="85"/>
      <c r="AD193" s="88"/>
      <c r="AE193" s="62"/>
      <c r="AF193" s="62"/>
      <c r="AG193" s="62"/>
      <c r="AH193" s="22"/>
      <c r="AI193" s="240"/>
      <c r="AJ193" s="240"/>
    </row>
    <row r="194" spans="1:36" s="9" customFormat="1" ht="17.100000000000001" customHeight="1">
      <c r="A194" s="66" t="s">
        <v>81</v>
      </c>
      <c r="B194" s="67">
        <v>18</v>
      </c>
      <c r="C194" s="67">
        <v>261</v>
      </c>
      <c r="D194" s="67">
        <v>3058</v>
      </c>
      <c r="E194" s="67">
        <v>41546</v>
      </c>
      <c r="F194" s="67">
        <v>77624</v>
      </c>
      <c r="G194" s="67">
        <v>61965</v>
      </c>
      <c r="H194" s="67">
        <v>65454</v>
      </c>
      <c r="I194" s="67">
        <v>78161</v>
      </c>
      <c r="J194" s="67">
        <v>72298</v>
      </c>
      <c r="K194" s="67">
        <v>151427</v>
      </c>
      <c r="L194" s="67">
        <v>254586</v>
      </c>
      <c r="M194" s="67">
        <v>390317</v>
      </c>
      <c r="N194" s="67">
        <v>425315</v>
      </c>
      <c r="O194" s="67">
        <v>528846</v>
      </c>
      <c r="P194" s="67">
        <v>1069505</v>
      </c>
      <c r="Q194" s="67">
        <v>1442998</v>
      </c>
      <c r="R194" s="67">
        <v>1622706</v>
      </c>
      <c r="S194" s="67">
        <v>1787634</v>
      </c>
      <c r="T194" s="67">
        <v>1821819</v>
      </c>
      <c r="U194" s="67">
        <v>1943960</v>
      </c>
      <c r="V194" s="67">
        <v>2085137</v>
      </c>
      <c r="W194" s="27">
        <v>2266803</v>
      </c>
      <c r="X194" s="94">
        <v>2439390</v>
      </c>
      <c r="Y194" s="24">
        <v>2667183</v>
      </c>
      <c r="Z194" s="94">
        <v>2896877</v>
      </c>
      <c r="AA194" s="99">
        <v>3258031</v>
      </c>
      <c r="AB194" s="94">
        <v>3509296</v>
      </c>
      <c r="AC194" s="95">
        <v>3862995</v>
      </c>
      <c r="AD194" s="95">
        <v>4431666</v>
      </c>
      <c r="AE194" s="94">
        <v>4934069</v>
      </c>
      <c r="AF194" s="94">
        <v>5530681</v>
      </c>
      <c r="AG194" s="94">
        <v>6304274</v>
      </c>
      <c r="AH194" s="24">
        <v>7612810</v>
      </c>
      <c r="AI194" s="223">
        <v>9062097</v>
      </c>
      <c r="AJ194" s="223">
        <v>10704778</v>
      </c>
    </row>
    <row r="195" spans="1:36" s="9" customFormat="1" ht="15.6" customHeight="1">
      <c r="A195" s="66" t="s">
        <v>142</v>
      </c>
      <c r="B195" s="67">
        <v>76.7</v>
      </c>
      <c r="C195" s="67">
        <v>44.2</v>
      </c>
      <c r="D195" s="67">
        <v>69.8</v>
      </c>
      <c r="E195" s="67">
        <v>78.900000000000006</v>
      </c>
      <c r="F195" s="67">
        <v>61.5</v>
      </c>
      <c r="G195" s="67">
        <v>63.3</v>
      </c>
      <c r="H195" s="67">
        <v>103.1</v>
      </c>
      <c r="I195" s="67">
        <v>108.7</v>
      </c>
      <c r="J195" s="67">
        <v>86.2</v>
      </c>
      <c r="K195" s="67">
        <v>187.7</v>
      </c>
      <c r="L195" s="67">
        <v>153.69999999999999</v>
      </c>
      <c r="M195" s="67">
        <v>141.19999999999999</v>
      </c>
      <c r="N195" s="69">
        <v>103.7</v>
      </c>
      <c r="O195" s="67">
        <v>118.4</v>
      </c>
      <c r="P195" s="67">
        <v>192.4</v>
      </c>
      <c r="Q195" s="67">
        <v>128.4</v>
      </c>
      <c r="R195" s="67">
        <v>105.9</v>
      </c>
      <c r="S195" s="67">
        <v>101.7</v>
      </c>
      <c r="T195" s="67">
        <v>96.7</v>
      </c>
      <c r="U195" s="67">
        <v>102.4</v>
      </c>
      <c r="V195" s="67">
        <v>102.8</v>
      </c>
      <c r="W195" s="83">
        <v>103.1</v>
      </c>
      <c r="X195" s="83">
        <v>103.5</v>
      </c>
      <c r="Y195" s="87">
        <v>104.6</v>
      </c>
      <c r="Z195" s="62">
        <v>105.8</v>
      </c>
      <c r="AA195" s="85">
        <v>107.4</v>
      </c>
      <c r="AB195" s="62">
        <v>102.8</v>
      </c>
      <c r="AC195" s="88">
        <v>104.6</v>
      </c>
      <c r="AD195" s="88">
        <v>113.2</v>
      </c>
      <c r="AE195" s="62">
        <v>111.6</v>
      </c>
      <c r="AF195" s="62">
        <v>108.3</v>
      </c>
      <c r="AG195" s="22">
        <v>110.2</v>
      </c>
      <c r="AH195" s="25">
        <v>115.1</v>
      </c>
      <c r="AI195" s="241">
        <v>115.3</v>
      </c>
      <c r="AJ195" s="241">
        <v>115.9</v>
      </c>
    </row>
    <row r="196" spans="1:36" s="9" customFormat="1" ht="17.25" customHeight="1">
      <c r="A196" s="66" t="s">
        <v>143</v>
      </c>
      <c r="B196" s="67" t="s">
        <v>0</v>
      </c>
      <c r="C196" s="67">
        <v>44.2</v>
      </c>
      <c r="D196" s="67">
        <v>30.9</v>
      </c>
      <c r="E196" s="67">
        <v>24.3</v>
      </c>
      <c r="F196" s="69">
        <v>15</v>
      </c>
      <c r="G196" s="67">
        <v>9.5</v>
      </c>
      <c r="H196" s="67">
        <v>9.8000000000000007</v>
      </c>
      <c r="I196" s="67">
        <v>10.6</v>
      </c>
      <c r="J196" s="67">
        <v>9.1999999999999993</v>
      </c>
      <c r="K196" s="67">
        <v>17.2</v>
      </c>
      <c r="L196" s="67">
        <v>26.4</v>
      </c>
      <c r="M196" s="67">
        <v>37.299999999999997</v>
      </c>
      <c r="N196" s="69">
        <v>38.700000000000003</v>
      </c>
      <c r="O196" s="67">
        <v>45.8</v>
      </c>
      <c r="P196" s="67">
        <v>88.1</v>
      </c>
      <c r="Q196" s="67">
        <v>113.1</v>
      </c>
      <c r="R196" s="67">
        <v>119.8</v>
      </c>
      <c r="S196" s="69">
        <v>121.8</v>
      </c>
      <c r="T196" s="67">
        <v>117.8</v>
      </c>
      <c r="U196" s="67">
        <v>120.6</v>
      </c>
      <c r="V196" s="69">
        <v>124</v>
      </c>
      <c r="W196" s="83">
        <v>127.9</v>
      </c>
      <c r="X196" s="83">
        <v>132.30000000000001</v>
      </c>
      <c r="Y196" s="82">
        <v>138.4</v>
      </c>
      <c r="Z196" s="83">
        <v>146.5</v>
      </c>
      <c r="AA196" s="108">
        <v>157.30000000000001</v>
      </c>
      <c r="AB196" s="83">
        <v>161.69999999999999</v>
      </c>
      <c r="AC196" s="92">
        <v>169.1</v>
      </c>
      <c r="AD196" s="92">
        <v>191.5</v>
      </c>
      <c r="AE196" s="62">
        <v>213.7</v>
      </c>
      <c r="AF196" s="62">
        <v>231.4</v>
      </c>
      <c r="AG196" s="83">
        <v>255</v>
      </c>
      <c r="AH196" s="25">
        <v>293.5</v>
      </c>
      <c r="AI196" s="241">
        <v>338.4</v>
      </c>
      <c r="AJ196" s="241">
        <v>392.2</v>
      </c>
    </row>
    <row r="197" spans="1:36" s="9" customFormat="1" ht="20.25" customHeight="1">
      <c r="A197" s="66" t="s">
        <v>144</v>
      </c>
      <c r="B197" s="67"/>
      <c r="C197" s="67"/>
      <c r="D197" s="67"/>
      <c r="E197" s="67"/>
      <c r="F197" s="67"/>
      <c r="G197" s="67"/>
      <c r="H197" s="67"/>
      <c r="I197" s="67"/>
      <c r="J197" s="67"/>
      <c r="K197" s="67"/>
      <c r="L197" s="67"/>
      <c r="M197" s="67"/>
      <c r="N197" s="67"/>
      <c r="O197" s="67"/>
      <c r="P197" s="67"/>
      <c r="Q197" s="67"/>
      <c r="R197" s="67"/>
      <c r="S197" s="67"/>
      <c r="T197" s="67"/>
      <c r="U197" s="67"/>
      <c r="V197" s="67"/>
      <c r="W197" s="83"/>
      <c r="X197" s="62"/>
      <c r="Y197" s="87"/>
      <c r="Z197" s="62"/>
      <c r="AA197" s="85"/>
      <c r="AB197" s="62"/>
      <c r="AC197" s="88"/>
      <c r="AD197" s="88"/>
      <c r="AE197" s="62"/>
      <c r="AF197" s="62"/>
      <c r="AG197" s="62"/>
      <c r="AH197" s="22"/>
      <c r="AI197" s="240"/>
      <c r="AJ197" s="240"/>
    </row>
    <row r="198" spans="1:36" s="9" customFormat="1" ht="18.600000000000001" customHeight="1">
      <c r="A198" s="66" t="s">
        <v>145</v>
      </c>
      <c r="B198" s="67">
        <v>6130</v>
      </c>
      <c r="C198" s="67">
        <v>5046</v>
      </c>
      <c r="D198" s="67">
        <v>3856</v>
      </c>
      <c r="E198" s="67">
        <v>2322</v>
      </c>
      <c r="F198" s="67">
        <v>1663</v>
      </c>
      <c r="G198" s="67">
        <v>1407</v>
      </c>
      <c r="H198" s="67">
        <v>1344</v>
      </c>
      <c r="I198" s="67">
        <v>1132</v>
      </c>
      <c r="J198" s="67">
        <v>1105</v>
      </c>
      <c r="K198" s="67">
        <v>1218</v>
      </c>
      <c r="L198" s="67">
        <v>1506</v>
      </c>
      <c r="M198" s="67">
        <v>1552</v>
      </c>
      <c r="N198" s="67">
        <v>2111</v>
      </c>
      <c r="O198" s="67">
        <v>2591</v>
      </c>
      <c r="P198" s="67">
        <v>4992</v>
      </c>
      <c r="Q198" s="67">
        <v>6245</v>
      </c>
      <c r="R198" s="67">
        <v>6679</v>
      </c>
      <c r="S198" s="67">
        <v>6848</v>
      </c>
      <c r="T198" s="67">
        <v>6403</v>
      </c>
      <c r="U198" s="67">
        <v>6409</v>
      </c>
      <c r="V198" s="67">
        <v>6531</v>
      </c>
      <c r="W198" s="26">
        <v>6742</v>
      </c>
      <c r="X198" s="94">
        <v>6844</v>
      </c>
      <c r="Y198" s="24">
        <v>7516</v>
      </c>
      <c r="Z198" s="94">
        <v>8940</v>
      </c>
      <c r="AA198" s="99">
        <v>10513</v>
      </c>
      <c r="AB198" s="94">
        <v>11168</v>
      </c>
      <c r="AC198" s="95">
        <v>12521</v>
      </c>
      <c r="AD198" s="95">
        <v>13126</v>
      </c>
      <c r="AE198" s="94">
        <v>15332</v>
      </c>
      <c r="AF198" s="94">
        <v>16910</v>
      </c>
      <c r="AG198" s="94">
        <v>15667</v>
      </c>
      <c r="AH198" s="94">
        <v>17827</v>
      </c>
      <c r="AI198" s="227">
        <v>19124</v>
      </c>
      <c r="AJ198" s="227">
        <v>20099</v>
      </c>
    </row>
    <row r="199" spans="1:36" s="9" customFormat="1" ht="19.5" customHeight="1">
      <c r="A199" s="66" t="s">
        <v>146</v>
      </c>
      <c r="B199" s="67">
        <v>77.900000000000006</v>
      </c>
      <c r="C199" s="67">
        <v>82.3</v>
      </c>
      <c r="D199" s="67">
        <v>76.400000000000006</v>
      </c>
      <c r="E199" s="67">
        <v>60.2</v>
      </c>
      <c r="F199" s="67">
        <v>71.599999999999994</v>
      </c>
      <c r="G199" s="67">
        <v>84.6</v>
      </c>
      <c r="H199" s="67">
        <v>95.5</v>
      </c>
      <c r="I199" s="67">
        <v>84.2</v>
      </c>
      <c r="J199" s="67">
        <v>97.6</v>
      </c>
      <c r="K199" s="67">
        <v>110.2</v>
      </c>
      <c r="L199" s="67">
        <v>123.7</v>
      </c>
      <c r="M199" s="67">
        <v>103.1</v>
      </c>
      <c r="N199" s="69">
        <v>136</v>
      </c>
      <c r="O199" s="67">
        <v>122.7</v>
      </c>
      <c r="P199" s="67">
        <v>192.7</v>
      </c>
      <c r="Q199" s="67">
        <v>125.1</v>
      </c>
      <c r="R199" s="69">
        <v>107</v>
      </c>
      <c r="S199" s="67">
        <v>102.5</v>
      </c>
      <c r="T199" s="67">
        <v>93.5</v>
      </c>
      <c r="U199" s="67">
        <v>100.1</v>
      </c>
      <c r="V199" s="67">
        <v>101.9</v>
      </c>
      <c r="W199" s="82">
        <v>103.2</v>
      </c>
      <c r="X199" s="62">
        <v>101.5</v>
      </c>
      <c r="Y199" s="87">
        <v>109.8</v>
      </c>
      <c r="Z199" s="62">
        <v>118.9</v>
      </c>
      <c r="AA199" s="85">
        <v>117.6</v>
      </c>
      <c r="AB199" s="62">
        <v>106.2</v>
      </c>
      <c r="AC199" s="88">
        <v>112.1</v>
      </c>
      <c r="AD199" s="88">
        <v>104.8</v>
      </c>
      <c r="AE199" s="62">
        <v>116.8</v>
      </c>
      <c r="AF199" s="62">
        <v>110.3</v>
      </c>
      <c r="AG199" s="62">
        <v>92.6</v>
      </c>
      <c r="AH199" s="25">
        <v>113.8</v>
      </c>
      <c r="AI199" s="241">
        <v>107.3</v>
      </c>
      <c r="AJ199" s="241">
        <v>105.1</v>
      </c>
    </row>
    <row r="200" spans="1:36" s="9" customFormat="1" ht="28.5" customHeight="1">
      <c r="A200" s="66" t="s">
        <v>147</v>
      </c>
      <c r="B200" s="67" t="s">
        <v>0</v>
      </c>
      <c r="C200" s="67">
        <v>82.3</v>
      </c>
      <c r="D200" s="67">
        <v>62.9</v>
      </c>
      <c r="E200" s="67">
        <v>37.9</v>
      </c>
      <c r="F200" s="67">
        <v>27.1</v>
      </c>
      <c r="G200" s="67">
        <v>22.9</v>
      </c>
      <c r="H200" s="67">
        <v>21.9</v>
      </c>
      <c r="I200" s="67">
        <v>18.5</v>
      </c>
      <c r="J200" s="69">
        <v>18</v>
      </c>
      <c r="K200" s="67">
        <v>19.899999999999999</v>
      </c>
      <c r="L200" s="67">
        <v>24.6</v>
      </c>
      <c r="M200" s="67">
        <v>25.3</v>
      </c>
      <c r="N200" s="69">
        <v>34.4</v>
      </c>
      <c r="O200" s="67">
        <v>42.3</v>
      </c>
      <c r="P200" s="67">
        <v>81.400000000000006</v>
      </c>
      <c r="Q200" s="67">
        <v>101.9</v>
      </c>
      <c r="R200" s="69">
        <v>108.9</v>
      </c>
      <c r="S200" s="67">
        <v>111.7</v>
      </c>
      <c r="T200" s="67">
        <v>104.4</v>
      </c>
      <c r="U200" s="67">
        <v>104.5</v>
      </c>
      <c r="V200" s="67">
        <v>106.5</v>
      </c>
      <c r="W200" s="82">
        <v>110</v>
      </c>
      <c r="X200" s="62">
        <v>111.6</v>
      </c>
      <c r="Y200" s="87">
        <v>122.6</v>
      </c>
      <c r="Z200" s="62">
        <v>145.80000000000001</v>
      </c>
      <c r="AA200" s="85">
        <v>171.1</v>
      </c>
      <c r="AB200" s="62">
        <v>181.7</v>
      </c>
      <c r="AC200" s="88">
        <v>203.7</v>
      </c>
      <c r="AD200" s="88">
        <v>213.5</v>
      </c>
      <c r="AE200" s="62">
        <v>249.4</v>
      </c>
      <c r="AF200" s="62">
        <v>275.10000000000002</v>
      </c>
      <c r="AG200" s="83">
        <v>254.7</v>
      </c>
      <c r="AH200" s="25">
        <v>289.89999999999998</v>
      </c>
      <c r="AI200" s="241">
        <v>311</v>
      </c>
      <c r="AJ200" s="241">
        <v>326.89999999999998</v>
      </c>
    </row>
    <row r="201" spans="1:36" s="9" customFormat="1" ht="18" customHeight="1">
      <c r="A201" s="66" t="s">
        <v>148</v>
      </c>
      <c r="B201" s="67"/>
      <c r="C201" s="67"/>
      <c r="D201" s="67"/>
      <c r="E201" s="67"/>
      <c r="F201" s="67"/>
      <c r="G201" s="67"/>
      <c r="H201" s="67"/>
      <c r="I201" s="67"/>
      <c r="J201" s="67"/>
      <c r="K201" s="67"/>
      <c r="L201" s="67"/>
      <c r="M201" s="67"/>
      <c r="N201" s="69"/>
      <c r="O201" s="67"/>
      <c r="P201" s="67"/>
      <c r="Q201" s="67"/>
      <c r="R201" s="69"/>
      <c r="S201" s="67"/>
      <c r="T201" s="67"/>
      <c r="U201" s="67"/>
      <c r="V201" s="67"/>
      <c r="W201" s="82"/>
      <c r="X201" s="62"/>
      <c r="Y201" s="87"/>
      <c r="Z201" s="62"/>
      <c r="AA201" s="85"/>
      <c r="AB201" s="62"/>
      <c r="AC201" s="88"/>
      <c r="AD201" s="88"/>
      <c r="AE201" s="62"/>
      <c r="AF201" s="62"/>
      <c r="AG201" s="62"/>
      <c r="AH201" s="22"/>
      <c r="AI201" s="240"/>
      <c r="AJ201" s="240"/>
    </row>
    <row r="202" spans="1:36" s="4" customFormat="1" ht="16.5" customHeight="1">
      <c r="A202" s="66" t="s">
        <v>150</v>
      </c>
      <c r="B202" s="197">
        <v>70375</v>
      </c>
      <c r="C202" s="197">
        <v>49865</v>
      </c>
      <c r="D202" s="197">
        <v>24531</v>
      </c>
      <c r="E202" s="197">
        <v>9164</v>
      </c>
      <c r="F202" s="197">
        <v>2470</v>
      </c>
      <c r="G202" s="197">
        <v>3824</v>
      </c>
      <c r="H202" s="197">
        <v>2314</v>
      </c>
      <c r="I202" s="197">
        <v>1994</v>
      </c>
      <c r="J202" s="197">
        <v>4805</v>
      </c>
      <c r="K202" s="62">
        <v>9681</v>
      </c>
      <c r="L202" s="62">
        <v>21889</v>
      </c>
      <c r="M202" s="62">
        <v>12418</v>
      </c>
      <c r="N202" s="62">
        <v>25496</v>
      </c>
      <c r="O202" s="62">
        <v>21611</v>
      </c>
      <c r="P202" s="62">
        <v>21720</v>
      </c>
      <c r="Q202" s="62">
        <v>19796</v>
      </c>
      <c r="R202" s="62">
        <v>28633</v>
      </c>
      <c r="S202" s="62">
        <v>41291</v>
      </c>
      <c r="T202" s="62">
        <v>48648</v>
      </c>
      <c r="U202" s="62">
        <v>52836</v>
      </c>
      <c r="V202" s="67">
        <v>25393</v>
      </c>
      <c r="W202" s="87">
        <v>50485</v>
      </c>
      <c r="X202" s="94">
        <v>46802</v>
      </c>
      <c r="Y202" s="24">
        <v>52591</v>
      </c>
      <c r="Z202" s="94">
        <v>52414</v>
      </c>
      <c r="AA202" s="99">
        <v>34873</v>
      </c>
      <c r="AB202" s="94">
        <v>52291</v>
      </c>
      <c r="AC202" s="95">
        <v>51619</v>
      </c>
      <c r="AD202" s="95">
        <v>33358</v>
      </c>
      <c r="AE202" s="24">
        <v>35728</v>
      </c>
      <c r="AF202" s="24">
        <v>41290</v>
      </c>
      <c r="AG202" s="62">
        <v>61839</v>
      </c>
      <c r="AH202" s="24">
        <v>59880</v>
      </c>
      <c r="AI202" s="223">
        <v>42621</v>
      </c>
      <c r="AJ202" s="223">
        <v>221556</v>
      </c>
    </row>
    <row r="203" spans="1:36" s="4" customFormat="1" ht="18.75" customHeight="1">
      <c r="A203" s="66" t="s">
        <v>151</v>
      </c>
      <c r="B203" s="197">
        <v>24613</v>
      </c>
      <c r="C203" s="197">
        <v>13787</v>
      </c>
      <c r="D203" s="197">
        <v>6555</v>
      </c>
      <c r="E203" s="197">
        <v>2605</v>
      </c>
      <c r="F203" s="197">
        <v>990</v>
      </c>
      <c r="G203" s="197">
        <v>420</v>
      </c>
      <c r="H203" s="197">
        <v>395</v>
      </c>
      <c r="I203" s="198" t="s">
        <v>0</v>
      </c>
      <c r="J203" s="198" t="s">
        <v>0</v>
      </c>
      <c r="K203" s="87" t="s">
        <v>0</v>
      </c>
      <c r="L203" s="62">
        <v>162</v>
      </c>
      <c r="M203" s="62">
        <v>50</v>
      </c>
      <c r="N203" s="62">
        <v>270</v>
      </c>
      <c r="O203" s="87" t="s">
        <v>0</v>
      </c>
      <c r="P203" s="62">
        <v>200</v>
      </c>
      <c r="Q203" s="62">
        <v>1730</v>
      </c>
      <c r="R203" s="62">
        <v>2441</v>
      </c>
      <c r="S203" s="62">
        <v>3822</v>
      </c>
      <c r="T203" s="62">
        <v>5910</v>
      </c>
      <c r="U203" s="62">
        <v>8424</v>
      </c>
      <c r="V203" s="67">
        <v>17872</v>
      </c>
      <c r="W203" s="87">
        <v>16020</v>
      </c>
      <c r="X203" s="62">
        <v>14204</v>
      </c>
      <c r="Y203" s="24">
        <v>17559</v>
      </c>
      <c r="Z203" s="94">
        <v>19120</v>
      </c>
      <c r="AA203" s="99">
        <v>13802</v>
      </c>
      <c r="AB203" s="94">
        <v>7739</v>
      </c>
      <c r="AC203" s="95">
        <v>12812</v>
      </c>
      <c r="AD203" s="95">
        <v>8431</v>
      </c>
      <c r="AE203" s="24">
        <v>4947</v>
      </c>
      <c r="AF203" s="24">
        <v>4950</v>
      </c>
      <c r="AG203" s="62">
        <v>5864</v>
      </c>
      <c r="AH203" s="24">
        <v>6739</v>
      </c>
      <c r="AI203" s="223">
        <v>4158</v>
      </c>
      <c r="AJ203" s="223">
        <v>9054</v>
      </c>
    </row>
    <row r="204" spans="1:36" s="4" customFormat="1" ht="18" customHeight="1">
      <c r="A204" s="66" t="s">
        <v>149</v>
      </c>
      <c r="B204" s="67"/>
      <c r="C204" s="67"/>
      <c r="D204" s="67"/>
      <c r="E204" s="67"/>
      <c r="F204" s="67"/>
      <c r="G204" s="67"/>
      <c r="H204" s="67"/>
      <c r="I204" s="67"/>
      <c r="J204" s="67"/>
      <c r="K204" s="67"/>
      <c r="L204" s="67"/>
      <c r="M204" s="67"/>
      <c r="N204" s="67"/>
      <c r="O204" s="67"/>
      <c r="P204" s="67"/>
      <c r="Q204" s="67"/>
      <c r="R204" s="67"/>
      <c r="S204" s="67"/>
      <c r="T204" s="67"/>
      <c r="U204" s="67"/>
      <c r="V204" s="67"/>
      <c r="W204" s="87"/>
      <c r="X204" s="62"/>
      <c r="Y204" s="87"/>
      <c r="Z204" s="62"/>
      <c r="AA204" s="85"/>
      <c r="AB204" s="94"/>
      <c r="AC204" s="95"/>
      <c r="AD204" s="95"/>
      <c r="AE204" s="24"/>
      <c r="AF204" s="24"/>
      <c r="AG204" s="62"/>
      <c r="AH204" s="22"/>
      <c r="AI204" s="223"/>
      <c r="AJ204" s="223"/>
    </row>
    <row r="205" spans="1:36" s="4" customFormat="1" ht="18" customHeight="1">
      <c r="A205" s="66" t="s">
        <v>152</v>
      </c>
      <c r="B205" s="67">
        <v>1837</v>
      </c>
      <c r="C205" s="67">
        <v>2026</v>
      </c>
      <c r="D205" s="67">
        <v>576</v>
      </c>
      <c r="E205" s="67">
        <v>440</v>
      </c>
      <c r="F205" s="67">
        <v>444</v>
      </c>
      <c r="G205" s="67">
        <v>25</v>
      </c>
      <c r="H205" s="67">
        <v>100</v>
      </c>
      <c r="I205" s="67">
        <v>125</v>
      </c>
      <c r="J205" s="67">
        <v>468</v>
      </c>
      <c r="K205" s="67">
        <v>130</v>
      </c>
      <c r="L205" s="67">
        <v>248</v>
      </c>
      <c r="M205" s="67">
        <v>1214</v>
      </c>
      <c r="N205" s="67">
        <v>995</v>
      </c>
      <c r="O205" s="67">
        <v>805</v>
      </c>
      <c r="P205" s="67">
        <v>671</v>
      </c>
      <c r="Q205" s="67">
        <v>1333</v>
      </c>
      <c r="R205" s="67">
        <v>1996</v>
      </c>
      <c r="S205" s="67">
        <v>1315</v>
      </c>
      <c r="T205" s="67">
        <v>1593</v>
      </c>
      <c r="U205" s="67">
        <v>3435</v>
      </c>
      <c r="V205" s="67">
        <v>2740</v>
      </c>
      <c r="W205" s="87">
        <v>2300</v>
      </c>
      <c r="X205" s="62">
        <v>850</v>
      </c>
      <c r="Y205" s="24">
        <v>1473</v>
      </c>
      <c r="Z205" s="94">
        <v>1300</v>
      </c>
      <c r="AA205" s="99">
        <v>1280</v>
      </c>
      <c r="AB205" s="94">
        <v>2212</v>
      </c>
      <c r="AC205" s="95">
        <v>1000</v>
      </c>
      <c r="AD205" s="95">
        <v>605</v>
      </c>
      <c r="AE205" s="24">
        <v>838</v>
      </c>
      <c r="AF205" s="24">
        <v>2625</v>
      </c>
      <c r="AG205" s="62">
        <v>430</v>
      </c>
      <c r="AH205" s="24">
        <v>600</v>
      </c>
      <c r="AI205" s="223">
        <v>1000</v>
      </c>
      <c r="AJ205" s="223">
        <v>1745</v>
      </c>
    </row>
    <row r="206" spans="1:36" s="9" customFormat="1" ht="19.5" customHeight="1">
      <c r="A206" s="66" t="s">
        <v>153</v>
      </c>
      <c r="B206" s="67">
        <v>10351</v>
      </c>
      <c r="C206" s="67">
        <v>4560</v>
      </c>
      <c r="D206" s="67">
        <v>2255</v>
      </c>
      <c r="E206" s="67">
        <v>1258</v>
      </c>
      <c r="F206" s="67">
        <v>975</v>
      </c>
      <c r="G206" s="67">
        <v>828</v>
      </c>
      <c r="H206" s="67">
        <v>560</v>
      </c>
      <c r="I206" s="67">
        <v>175</v>
      </c>
      <c r="J206" s="67">
        <v>252</v>
      </c>
      <c r="K206" s="67">
        <v>367</v>
      </c>
      <c r="L206" s="67">
        <v>475</v>
      </c>
      <c r="M206" s="67">
        <v>2792</v>
      </c>
      <c r="N206" s="67">
        <v>1473</v>
      </c>
      <c r="O206" s="67">
        <v>1863</v>
      </c>
      <c r="P206" s="67">
        <v>2195</v>
      </c>
      <c r="Q206" s="67">
        <v>2134</v>
      </c>
      <c r="R206" s="67">
        <v>4256</v>
      </c>
      <c r="S206" s="67">
        <v>5765</v>
      </c>
      <c r="T206" s="67">
        <v>5085</v>
      </c>
      <c r="U206" s="67">
        <v>6816</v>
      </c>
      <c r="V206" s="67">
        <v>7078</v>
      </c>
      <c r="W206" s="87">
        <v>5884</v>
      </c>
      <c r="X206" s="62">
        <v>9697</v>
      </c>
      <c r="Y206" s="24">
        <v>8125</v>
      </c>
      <c r="Z206" s="94">
        <v>5185</v>
      </c>
      <c r="AA206" s="99">
        <v>3315</v>
      </c>
      <c r="AB206" s="94">
        <v>2955</v>
      </c>
      <c r="AC206" s="95">
        <v>1960</v>
      </c>
      <c r="AD206" s="95">
        <v>4445</v>
      </c>
      <c r="AE206" s="24">
        <v>1317</v>
      </c>
      <c r="AF206" s="24">
        <v>935</v>
      </c>
      <c r="AG206" s="62">
        <v>1477</v>
      </c>
      <c r="AH206" s="24">
        <v>4432</v>
      </c>
      <c r="AI206" s="223">
        <v>8873</v>
      </c>
      <c r="AJ206" s="223">
        <v>6671</v>
      </c>
    </row>
    <row r="207" spans="1:36" s="9" customFormat="1" ht="25.5">
      <c r="A207" s="66" t="s">
        <v>300</v>
      </c>
      <c r="B207" s="237" t="s">
        <v>0</v>
      </c>
      <c r="C207" s="237" t="s">
        <v>0</v>
      </c>
      <c r="D207" s="237" t="s">
        <v>0</v>
      </c>
      <c r="E207" s="237" t="s">
        <v>0</v>
      </c>
      <c r="F207" s="237" t="s">
        <v>0</v>
      </c>
      <c r="G207" s="237" t="s">
        <v>0</v>
      </c>
      <c r="H207" s="237" t="s">
        <v>0</v>
      </c>
      <c r="I207" s="237" t="s">
        <v>0</v>
      </c>
      <c r="J207" s="237" t="s">
        <v>0</v>
      </c>
      <c r="K207" s="237" t="s">
        <v>0</v>
      </c>
      <c r="L207" s="237" t="s">
        <v>0</v>
      </c>
      <c r="M207" s="237" t="s">
        <v>0</v>
      </c>
      <c r="N207" s="237" t="s">
        <v>0</v>
      </c>
      <c r="O207" s="237" t="s">
        <v>0</v>
      </c>
      <c r="P207" s="238">
        <v>742785</v>
      </c>
      <c r="Q207" s="238">
        <v>840000</v>
      </c>
      <c r="R207" s="238">
        <v>938155</v>
      </c>
      <c r="S207" s="238">
        <v>1026255</v>
      </c>
      <c r="T207" s="238">
        <v>934691</v>
      </c>
      <c r="U207" s="238">
        <v>1196725</v>
      </c>
      <c r="V207" s="238">
        <v>1383727</v>
      </c>
      <c r="W207" s="238">
        <v>1399787</v>
      </c>
      <c r="X207" s="238">
        <v>1535983</v>
      </c>
      <c r="Y207" s="238">
        <v>1655386</v>
      </c>
      <c r="Z207" s="238">
        <v>1481454</v>
      </c>
      <c r="AA207" s="238">
        <v>1498243</v>
      </c>
      <c r="AB207" s="238">
        <v>1540592</v>
      </c>
      <c r="AC207" s="238">
        <v>1577747</v>
      </c>
      <c r="AD207" s="238">
        <v>1603839</v>
      </c>
      <c r="AE207" s="238">
        <v>1610496</v>
      </c>
      <c r="AF207" s="238">
        <v>1694672</v>
      </c>
      <c r="AG207" s="238">
        <v>2026527</v>
      </c>
      <c r="AH207" s="238">
        <v>2178951</v>
      </c>
      <c r="AI207" s="223">
        <v>2262392</v>
      </c>
      <c r="AJ207" s="223">
        <v>2360325</v>
      </c>
    </row>
    <row r="208" spans="1:36" s="9" customFormat="1" ht="25.5">
      <c r="A208" s="66" t="s">
        <v>301</v>
      </c>
      <c r="B208" s="237" t="s">
        <v>0</v>
      </c>
      <c r="C208" s="237" t="s">
        <v>0</v>
      </c>
      <c r="D208" s="237" t="s">
        <v>0</v>
      </c>
      <c r="E208" s="237" t="s">
        <v>0</v>
      </c>
      <c r="F208" s="237" t="s">
        <v>0</v>
      </c>
      <c r="G208" s="237" t="s">
        <v>0</v>
      </c>
      <c r="H208" s="237" t="s">
        <v>0</v>
      </c>
      <c r="I208" s="237" t="s">
        <v>0</v>
      </c>
      <c r="J208" s="237" t="s">
        <v>0</v>
      </c>
      <c r="K208" s="237" t="s">
        <v>0</v>
      </c>
      <c r="L208" s="237" t="s">
        <v>0</v>
      </c>
      <c r="M208" s="237" t="s">
        <v>0</v>
      </c>
      <c r="N208" s="237" t="s">
        <v>0</v>
      </c>
      <c r="O208" s="237" t="s">
        <v>0</v>
      </c>
      <c r="P208" s="238">
        <v>507365</v>
      </c>
      <c r="Q208" s="238">
        <v>572738</v>
      </c>
      <c r="R208" s="238">
        <v>643376</v>
      </c>
      <c r="S208" s="238">
        <v>707821</v>
      </c>
      <c r="T208" s="238">
        <v>663374</v>
      </c>
      <c r="U208" s="238">
        <v>661598</v>
      </c>
      <c r="V208" s="238">
        <v>846111</v>
      </c>
      <c r="W208" s="238">
        <v>809750</v>
      </c>
      <c r="X208" s="238">
        <v>888233</v>
      </c>
      <c r="Y208" s="238">
        <v>926844</v>
      </c>
      <c r="Z208" s="238">
        <v>1242579</v>
      </c>
      <c r="AA208" s="238">
        <v>1106353</v>
      </c>
      <c r="AB208" s="238">
        <v>1145994</v>
      </c>
      <c r="AC208" s="238">
        <v>1241328</v>
      </c>
      <c r="AD208" s="238">
        <v>1330244</v>
      </c>
      <c r="AE208" s="238">
        <v>1357311</v>
      </c>
      <c r="AF208" s="238">
        <v>1431647</v>
      </c>
      <c r="AG208" s="238">
        <v>1818764</v>
      </c>
      <c r="AH208" s="238">
        <v>2002199</v>
      </c>
      <c r="AI208" s="223">
        <v>2071657</v>
      </c>
      <c r="AJ208" s="223">
        <v>2175605</v>
      </c>
    </row>
    <row r="209" spans="1:36" s="9" customFormat="1" ht="25.5">
      <c r="A209" s="66" t="s">
        <v>302</v>
      </c>
      <c r="B209" s="237" t="s">
        <v>0</v>
      </c>
      <c r="C209" s="237" t="s">
        <v>0</v>
      </c>
      <c r="D209" s="237" t="s">
        <v>0</v>
      </c>
      <c r="E209" s="237" t="s">
        <v>0</v>
      </c>
      <c r="F209" s="237" t="s">
        <v>0</v>
      </c>
      <c r="G209" s="237" t="s">
        <v>0</v>
      </c>
      <c r="H209" s="237" t="s">
        <v>0</v>
      </c>
      <c r="I209" s="237" t="s">
        <v>0</v>
      </c>
      <c r="J209" s="237" t="s">
        <v>0</v>
      </c>
      <c r="K209" s="237" t="s">
        <v>0</v>
      </c>
      <c r="L209" s="237" t="s">
        <v>0</v>
      </c>
      <c r="M209" s="237" t="s">
        <v>0</v>
      </c>
      <c r="N209" s="237" t="s">
        <v>0</v>
      </c>
      <c r="O209" s="237" t="s">
        <v>0</v>
      </c>
      <c r="P209" s="238">
        <v>1875526</v>
      </c>
      <c r="Q209" s="238">
        <v>1951888</v>
      </c>
      <c r="R209" s="238">
        <v>2121198</v>
      </c>
      <c r="S209" s="238">
        <v>2152960</v>
      </c>
      <c r="T209" s="238">
        <v>2296600</v>
      </c>
      <c r="U209" s="238">
        <v>2630580</v>
      </c>
      <c r="V209" s="238">
        <v>2427136</v>
      </c>
      <c r="W209" s="238">
        <v>2383338</v>
      </c>
      <c r="X209" s="238">
        <v>2576902</v>
      </c>
      <c r="Y209" s="238">
        <v>2810962</v>
      </c>
      <c r="Z209" s="238">
        <v>3183844</v>
      </c>
      <c r="AA209" s="238">
        <v>3166792</v>
      </c>
      <c r="AB209" s="238">
        <v>3190133</v>
      </c>
      <c r="AC209" s="238">
        <v>3312457</v>
      </c>
      <c r="AD209" s="238">
        <v>3448727</v>
      </c>
      <c r="AE209" s="238">
        <v>3472606</v>
      </c>
      <c r="AF209" s="238">
        <v>3511618</v>
      </c>
      <c r="AG209" s="238">
        <v>4106991</v>
      </c>
      <c r="AH209" s="238">
        <v>4397693</v>
      </c>
      <c r="AI209" s="223">
        <v>4512980</v>
      </c>
      <c r="AJ209" s="223" t="s">
        <v>413</v>
      </c>
    </row>
    <row r="210" spans="1:36" s="9" customFormat="1" ht="25.5">
      <c r="A210" s="66" t="s">
        <v>303</v>
      </c>
      <c r="B210" s="237" t="s">
        <v>0</v>
      </c>
      <c r="C210" s="237" t="s">
        <v>0</v>
      </c>
      <c r="D210" s="237" t="s">
        <v>0</v>
      </c>
      <c r="E210" s="237" t="s">
        <v>0</v>
      </c>
      <c r="F210" s="237" t="s">
        <v>0</v>
      </c>
      <c r="G210" s="237" t="s">
        <v>0</v>
      </c>
      <c r="H210" s="237" t="s">
        <v>0</v>
      </c>
      <c r="I210" s="237" t="s">
        <v>0</v>
      </c>
      <c r="J210" s="237" t="s">
        <v>0</v>
      </c>
      <c r="K210" s="237" t="s">
        <v>0</v>
      </c>
      <c r="L210" s="237" t="s">
        <v>0</v>
      </c>
      <c r="M210" s="237" t="s">
        <v>0</v>
      </c>
      <c r="N210" s="237" t="s">
        <v>0</v>
      </c>
      <c r="O210" s="237" t="s">
        <v>0</v>
      </c>
      <c r="P210" s="238">
        <v>1544056</v>
      </c>
      <c r="Q210" s="238">
        <v>1929565</v>
      </c>
      <c r="R210" s="238">
        <v>2525437</v>
      </c>
      <c r="S210" s="238">
        <v>4872965</v>
      </c>
      <c r="T210" s="238">
        <v>5366937</v>
      </c>
      <c r="U210" s="238">
        <v>7275779</v>
      </c>
      <c r="V210" s="238">
        <v>7603805</v>
      </c>
      <c r="W210" s="238">
        <v>8255123</v>
      </c>
      <c r="X210" s="238">
        <v>9165412</v>
      </c>
      <c r="Y210" s="238">
        <v>15568081</v>
      </c>
      <c r="Z210" s="238">
        <v>15699405</v>
      </c>
      <c r="AA210" s="238">
        <v>19609010</v>
      </c>
      <c r="AB210" s="238">
        <v>23241125</v>
      </c>
      <c r="AC210" s="238">
        <v>26473049</v>
      </c>
      <c r="AD210" s="238">
        <v>32386960</v>
      </c>
      <c r="AE210" s="238">
        <v>33626992</v>
      </c>
      <c r="AF210" s="238">
        <v>41952637</v>
      </c>
      <c r="AG210" s="238">
        <v>54794119</v>
      </c>
      <c r="AH210" s="238">
        <v>67569615</v>
      </c>
      <c r="AI210" s="223">
        <v>83780075</v>
      </c>
      <c r="AJ210" s="223" t="s">
        <v>414</v>
      </c>
    </row>
    <row r="211" spans="1:36" s="9" customFormat="1" ht="38.25">
      <c r="A211" s="66" t="s">
        <v>304</v>
      </c>
      <c r="B211" s="237" t="s">
        <v>0</v>
      </c>
      <c r="C211" s="237" t="s">
        <v>0</v>
      </c>
      <c r="D211" s="237" t="s">
        <v>0</v>
      </c>
      <c r="E211" s="237" t="s">
        <v>0</v>
      </c>
      <c r="F211" s="237" t="s">
        <v>0</v>
      </c>
      <c r="G211" s="237" t="s">
        <v>0</v>
      </c>
      <c r="H211" s="237" t="s">
        <v>0</v>
      </c>
      <c r="I211" s="237" t="s">
        <v>0</v>
      </c>
      <c r="J211" s="237" t="s">
        <v>0</v>
      </c>
      <c r="K211" s="237" t="s">
        <v>0</v>
      </c>
      <c r="L211" s="237" t="s">
        <v>0</v>
      </c>
      <c r="M211" s="237" t="s">
        <v>0</v>
      </c>
      <c r="N211" s="237" t="s">
        <v>0</v>
      </c>
      <c r="O211" s="237" t="s">
        <v>0</v>
      </c>
      <c r="P211" s="237" t="s">
        <v>0</v>
      </c>
      <c r="Q211" s="237" t="s">
        <v>0</v>
      </c>
      <c r="R211" s="237" t="s">
        <v>0</v>
      </c>
      <c r="S211" s="237" t="s">
        <v>0</v>
      </c>
      <c r="T211" s="237" t="s">
        <v>0</v>
      </c>
      <c r="U211" s="237">
        <v>108.3</v>
      </c>
      <c r="V211" s="237">
        <v>96.5</v>
      </c>
      <c r="W211" s="237">
        <v>103.3</v>
      </c>
      <c r="X211" s="237">
        <v>104.9</v>
      </c>
      <c r="Y211" s="237">
        <v>109.6</v>
      </c>
      <c r="Z211" s="237">
        <v>94.5</v>
      </c>
      <c r="AA211" s="237">
        <v>109.5</v>
      </c>
      <c r="AB211" s="237">
        <v>110.4</v>
      </c>
      <c r="AC211" s="237">
        <v>108.7</v>
      </c>
      <c r="AD211" s="237">
        <v>116.2</v>
      </c>
      <c r="AE211" s="237">
        <v>97.2</v>
      </c>
      <c r="AF211" s="237">
        <v>115.5</v>
      </c>
      <c r="AG211" s="237">
        <v>113.6</v>
      </c>
      <c r="AH211" s="237">
        <v>107.7</v>
      </c>
      <c r="AI211" s="241">
        <v>114.1</v>
      </c>
      <c r="AJ211" s="241"/>
    </row>
    <row r="212" spans="1:36" s="9" customFormat="1" ht="25.5">
      <c r="A212" s="66" t="s">
        <v>305</v>
      </c>
      <c r="B212" s="237" t="s">
        <v>0</v>
      </c>
      <c r="C212" s="237" t="s">
        <v>0</v>
      </c>
      <c r="D212" s="237" t="s">
        <v>0</v>
      </c>
      <c r="E212" s="237" t="s">
        <v>0</v>
      </c>
      <c r="F212" s="237" t="s">
        <v>0</v>
      </c>
      <c r="G212" s="237" t="s">
        <v>0</v>
      </c>
      <c r="H212" s="237" t="s">
        <v>0</v>
      </c>
      <c r="I212" s="237" t="s">
        <v>0</v>
      </c>
      <c r="J212" s="237" t="s">
        <v>0</v>
      </c>
      <c r="K212" s="237" t="s">
        <v>0</v>
      </c>
      <c r="L212" s="237" t="s">
        <v>0</v>
      </c>
      <c r="M212" s="237" t="s">
        <v>0</v>
      </c>
      <c r="N212" s="237" t="s">
        <v>0</v>
      </c>
      <c r="O212" s="237" t="s">
        <v>0</v>
      </c>
      <c r="P212" s="237">
        <v>10.5</v>
      </c>
      <c r="Q212" s="237">
        <v>9.8000000000000007</v>
      </c>
      <c r="R212" s="237">
        <v>10.7</v>
      </c>
      <c r="S212" s="237">
        <v>16.7</v>
      </c>
      <c r="T212" s="237">
        <v>17.7</v>
      </c>
      <c r="U212" s="237">
        <v>20.6</v>
      </c>
      <c r="V212" s="237">
        <v>17.3</v>
      </c>
      <c r="W212" s="237">
        <v>17.100000000000001</v>
      </c>
      <c r="X212" s="237">
        <v>16.7</v>
      </c>
      <c r="Y212" s="237">
        <v>25.9</v>
      </c>
      <c r="Z212" s="237">
        <v>24.9</v>
      </c>
      <c r="AA212" s="237">
        <v>26.8</v>
      </c>
      <c r="AB212" s="237">
        <v>26.8</v>
      </c>
      <c r="AC212" s="237">
        <v>28.4</v>
      </c>
      <c r="AD212" s="237">
        <v>31.7</v>
      </c>
      <c r="AE212" s="237">
        <v>32.799999999999997</v>
      </c>
      <c r="AF212" s="237">
        <v>33.5</v>
      </c>
      <c r="AG212" s="237">
        <v>35.1</v>
      </c>
      <c r="AH212" s="237">
        <v>36.9</v>
      </c>
      <c r="AI212" s="241">
        <v>38.9</v>
      </c>
      <c r="AJ212" s="241"/>
    </row>
    <row r="213" spans="1:36" s="9" customFormat="1" ht="20.45" customHeight="1">
      <c r="A213" s="66" t="s">
        <v>263</v>
      </c>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40"/>
      <c r="X213" s="240"/>
      <c r="Y213" s="241"/>
      <c r="Z213" s="240"/>
      <c r="AA213" s="273"/>
      <c r="AB213" s="240"/>
      <c r="AC213" s="273"/>
      <c r="AD213" s="273"/>
      <c r="AE213" s="243"/>
      <c r="AF213" s="243"/>
      <c r="AG213" s="243"/>
      <c r="AH213" s="240"/>
      <c r="AI213" s="240"/>
      <c r="AJ213" s="240"/>
    </row>
    <row r="214" spans="1:36" s="9" customFormat="1" ht="20.100000000000001" customHeight="1">
      <c r="A214" s="66" t="s">
        <v>154</v>
      </c>
      <c r="B214" s="237">
        <v>3591.7</v>
      </c>
      <c r="C214" s="237">
        <v>2992.7</v>
      </c>
      <c r="D214" s="237">
        <v>2627.4</v>
      </c>
      <c r="E214" s="240">
        <v>1986.1</v>
      </c>
      <c r="F214" s="240">
        <v>4953.8</v>
      </c>
      <c r="G214" s="240">
        <v>5586.8</v>
      </c>
      <c r="H214" s="240">
        <v>6433.4</v>
      </c>
      <c r="I214" s="240">
        <v>7265.3</v>
      </c>
      <c r="J214" s="240">
        <v>8079.7</v>
      </c>
      <c r="K214" s="240">
        <v>7009.7</v>
      </c>
      <c r="L214" s="240">
        <v>8028.5</v>
      </c>
      <c r="M214" s="240">
        <v>9047.2999999999993</v>
      </c>
      <c r="N214" s="240">
        <v>8893.5</v>
      </c>
      <c r="O214" s="240">
        <v>9390.2999999999993</v>
      </c>
      <c r="P214" s="240">
        <v>9924</v>
      </c>
      <c r="Q214" s="240">
        <v>10592.8</v>
      </c>
      <c r="R214" s="240">
        <v>11160.1</v>
      </c>
      <c r="S214" s="240">
        <v>11325.4</v>
      </c>
      <c r="T214" s="240">
        <v>11806.5</v>
      </c>
      <c r="U214" s="240">
        <v>1333.4</v>
      </c>
      <c r="V214" s="240">
        <v>1386.1</v>
      </c>
      <c r="W214" s="240">
        <v>1543.3</v>
      </c>
      <c r="X214" s="240">
        <v>1554.2</v>
      </c>
      <c r="Y214" s="240">
        <v>1669.7</v>
      </c>
      <c r="Z214" s="240">
        <v>1703.8</v>
      </c>
      <c r="AA214" s="273">
        <v>1640.1</v>
      </c>
      <c r="AB214" s="240">
        <v>1654.6</v>
      </c>
      <c r="AC214" s="273">
        <v>1633.5</v>
      </c>
      <c r="AD214" s="273">
        <v>1614.1</v>
      </c>
      <c r="AE214" s="240">
        <v>989.6</v>
      </c>
      <c r="AF214" s="240">
        <v>1289.9000000000001</v>
      </c>
      <c r="AG214" s="240">
        <v>1486.1</v>
      </c>
      <c r="AH214" s="241">
        <v>1607.3</v>
      </c>
      <c r="AI214" s="241">
        <v>1773.9</v>
      </c>
      <c r="AJ214" s="241" t="s">
        <v>429</v>
      </c>
    </row>
    <row r="215" spans="1:36" s="9" customFormat="1" ht="18" customHeight="1">
      <c r="A215" s="57" t="s">
        <v>23</v>
      </c>
      <c r="B215" s="237">
        <v>92.1</v>
      </c>
      <c r="C215" s="237">
        <v>83.3</v>
      </c>
      <c r="D215" s="237">
        <v>87.8</v>
      </c>
      <c r="E215" s="237">
        <v>75.599999999999994</v>
      </c>
      <c r="F215" s="237">
        <v>249.4</v>
      </c>
      <c r="G215" s="237">
        <v>112.8</v>
      </c>
      <c r="H215" s="237">
        <v>115.2</v>
      </c>
      <c r="I215" s="237">
        <v>112.9</v>
      </c>
      <c r="J215" s="237">
        <v>111.2</v>
      </c>
      <c r="K215" s="237">
        <v>86.8</v>
      </c>
      <c r="L215" s="237">
        <v>114.5</v>
      </c>
      <c r="M215" s="237">
        <v>112.7</v>
      </c>
      <c r="N215" s="237">
        <v>98.3</v>
      </c>
      <c r="O215" s="237">
        <v>105.6</v>
      </c>
      <c r="P215" s="237">
        <v>105.7</v>
      </c>
      <c r="Q215" s="237">
        <v>106.7</v>
      </c>
      <c r="R215" s="237">
        <v>105.4</v>
      </c>
      <c r="S215" s="237">
        <v>101.5</v>
      </c>
      <c r="T215" s="237">
        <v>104.2</v>
      </c>
      <c r="U215" s="237" t="s">
        <v>14</v>
      </c>
      <c r="V215" s="237">
        <v>103.9</v>
      </c>
      <c r="W215" s="240">
        <v>111.3</v>
      </c>
      <c r="X215" s="240">
        <v>100.7</v>
      </c>
      <c r="Y215" s="241">
        <v>107.4</v>
      </c>
      <c r="Z215" s="240">
        <v>102</v>
      </c>
      <c r="AA215" s="274">
        <v>96.3</v>
      </c>
      <c r="AB215" s="240">
        <v>100.9</v>
      </c>
      <c r="AC215" s="273">
        <v>98.7</v>
      </c>
      <c r="AD215" s="219">
        <v>98.8</v>
      </c>
      <c r="AE215" s="240">
        <v>61.3</v>
      </c>
      <c r="AF215" s="240">
        <v>130.30000000000001</v>
      </c>
      <c r="AG215" s="240">
        <v>115.2</v>
      </c>
      <c r="AH215" s="241">
        <v>108.2</v>
      </c>
      <c r="AI215" s="241">
        <v>110.4</v>
      </c>
      <c r="AJ215" s="241" t="s">
        <v>430</v>
      </c>
    </row>
    <row r="216" spans="1:36" s="9" customFormat="1" ht="18.600000000000001" customHeight="1">
      <c r="A216" s="57" t="s">
        <v>188</v>
      </c>
      <c r="B216" s="237">
        <v>100</v>
      </c>
      <c r="C216" s="237">
        <v>83.3</v>
      </c>
      <c r="D216" s="237">
        <v>73.099999999999994</v>
      </c>
      <c r="E216" s="237">
        <v>55.3</v>
      </c>
      <c r="F216" s="237">
        <v>137.9</v>
      </c>
      <c r="G216" s="237">
        <v>155.6</v>
      </c>
      <c r="H216" s="237">
        <v>179.3</v>
      </c>
      <c r="I216" s="237">
        <v>202.4</v>
      </c>
      <c r="J216" s="237">
        <v>225.1</v>
      </c>
      <c r="K216" s="237">
        <v>195.4</v>
      </c>
      <c r="L216" s="237">
        <v>223.7</v>
      </c>
      <c r="M216" s="237">
        <v>252.1</v>
      </c>
      <c r="N216" s="237">
        <v>247.8</v>
      </c>
      <c r="O216" s="237">
        <v>261.7</v>
      </c>
      <c r="P216" s="237">
        <v>276.60000000000002</v>
      </c>
      <c r="Q216" s="237">
        <v>295.10000000000002</v>
      </c>
      <c r="R216" s="237">
        <v>311</v>
      </c>
      <c r="S216" s="237">
        <v>315.7</v>
      </c>
      <c r="T216" s="237">
        <v>329</v>
      </c>
      <c r="U216" s="237">
        <v>100</v>
      </c>
      <c r="V216" s="237">
        <v>103.9</v>
      </c>
      <c r="W216" s="237">
        <v>115.6</v>
      </c>
      <c r="X216" s="237">
        <v>116.4</v>
      </c>
      <c r="Y216" s="237">
        <v>125</v>
      </c>
      <c r="Z216" s="237">
        <v>127.5</v>
      </c>
      <c r="AA216" s="237">
        <v>122.8</v>
      </c>
      <c r="AB216" s="237">
        <v>123.9</v>
      </c>
      <c r="AC216" s="237">
        <v>122.3</v>
      </c>
      <c r="AD216" s="237">
        <v>120.8</v>
      </c>
      <c r="AE216" s="237">
        <v>74.099999999999994</v>
      </c>
      <c r="AF216" s="237">
        <v>96.6</v>
      </c>
      <c r="AG216" s="237">
        <v>111.3</v>
      </c>
      <c r="AH216" s="237">
        <v>120.4</v>
      </c>
      <c r="AI216" s="237">
        <v>132.9</v>
      </c>
      <c r="AJ216" s="237" t="s">
        <v>431</v>
      </c>
    </row>
    <row r="217" spans="1:36" s="9" customFormat="1" ht="16.350000000000001" customHeight="1">
      <c r="A217" s="57" t="s">
        <v>264</v>
      </c>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77"/>
      <c r="AB217" s="240"/>
      <c r="AC217" s="273"/>
      <c r="AD217" s="273"/>
      <c r="AE217" s="240"/>
      <c r="AF217" s="240"/>
      <c r="AG217" s="240"/>
      <c r="AH217" s="243"/>
      <c r="AI217" s="243"/>
      <c r="AJ217" s="243"/>
    </row>
    <row r="218" spans="1:36" s="9" customFormat="1" ht="17.25" customHeight="1">
      <c r="A218" s="57" t="s">
        <v>155</v>
      </c>
      <c r="B218" s="240">
        <v>67835</v>
      </c>
      <c r="C218" s="240">
        <v>56861</v>
      </c>
      <c r="D218" s="240">
        <v>49235</v>
      </c>
      <c r="E218" s="240">
        <v>37776</v>
      </c>
      <c r="F218" s="240">
        <v>51749</v>
      </c>
      <c r="G218" s="240">
        <v>59914</v>
      </c>
      <c r="H218" s="240">
        <v>72934</v>
      </c>
      <c r="I218" s="240">
        <v>68207</v>
      </c>
      <c r="J218" s="237">
        <v>66551</v>
      </c>
      <c r="K218" s="237">
        <v>73105</v>
      </c>
      <c r="L218" s="237">
        <v>84208</v>
      </c>
      <c r="M218" s="237">
        <v>92672</v>
      </c>
      <c r="N218" s="240">
        <v>94806</v>
      </c>
      <c r="O218" s="240">
        <v>100305</v>
      </c>
      <c r="P218" s="240">
        <v>107600</v>
      </c>
      <c r="Q218" s="240">
        <v>118824</v>
      </c>
      <c r="R218" s="240">
        <v>124366</v>
      </c>
      <c r="S218" s="240">
        <v>127454.6</v>
      </c>
      <c r="T218" s="240">
        <v>130833.9</v>
      </c>
      <c r="U218" s="240">
        <v>42099.7</v>
      </c>
      <c r="V218" s="240">
        <v>45412.9</v>
      </c>
      <c r="W218" s="240">
        <v>51502.8</v>
      </c>
      <c r="X218" s="240">
        <v>57831.3</v>
      </c>
      <c r="Y218" s="240">
        <v>57867.199999999997</v>
      </c>
      <c r="Z218" s="240">
        <v>58413.599999999999</v>
      </c>
      <c r="AA218" s="274">
        <v>59290.6</v>
      </c>
      <c r="AB218" s="240">
        <v>60027.9</v>
      </c>
      <c r="AC218" s="273">
        <v>63986.6</v>
      </c>
      <c r="AD218" s="273">
        <v>68643.8</v>
      </c>
      <c r="AE218" s="240">
        <v>36698.6</v>
      </c>
      <c r="AF218" s="240">
        <v>54277.3</v>
      </c>
      <c r="AG218" s="240">
        <v>63527</v>
      </c>
      <c r="AH218" s="241">
        <v>71293.8</v>
      </c>
      <c r="AI218" s="241">
        <v>79356.3</v>
      </c>
      <c r="AJ218" s="241" t="s">
        <v>432</v>
      </c>
    </row>
    <row r="219" spans="1:36" s="9" customFormat="1" ht="18.75" customHeight="1">
      <c r="A219" s="57" t="s">
        <v>23</v>
      </c>
      <c r="B219" s="275">
        <v>94.8</v>
      </c>
      <c r="C219" s="275">
        <v>83.8</v>
      </c>
      <c r="D219" s="275">
        <v>86.6</v>
      </c>
      <c r="E219" s="275">
        <v>76.7</v>
      </c>
      <c r="F219" s="275">
        <v>137</v>
      </c>
      <c r="G219" s="275">
        <v>115.8</v>
      </c>
      <c r="H219" s="275">
        <v>121.7</v>
      </c>
      <c r="I219" s="275">
        <v>93.5</v>
      </c>
      <c r="J219" s="275">
        <v>97.6</v>
      </c>
      <c r="K219" s="275">
        <v>109.8</v>
      </c>
      <c r="L219" s="275">
        <v>115.2</v>
      </c>
      <c r="M219" s="275">
        <v>110.1</v>
      </c>
      <c r="N219" s="275">
        <v>102.3</v>
      </c>
      <c r="O219" s="275">
        <v>105.8</v>
      </c>
      <c r="P219" s="275">
        <v>107.3</v>
      </c>
      <c r="Q219" s="275">
        <v>110.4</v>
      </c>
      <c r="R219" s="275">
        <v>104.7</v>
      </c>
      <c r="S219" s="275">
        <v>102.5</v>
      </c>
      <c r="T219" s="275">
        <v>102.7</v>
      </c>
      <c r="U219" s="275" t="s">
        <v>14</v>
      </c>
      <c r="V219" s="275">
        <v>107.9</v>
      </c>
      <c r="W219" s="266">
        <v>113.4</v>
      </c>
      <c r="X219" s="240">
        <v>112.3</v>
      </c>
      <c r="Y219" s="241">
        <v>100.1</v>
      </c>
      <c r="Z219" s="240">
        <v>100.9</v>
      </c>
      <c r="AA219" s="274">
        <v>101.5</v>
      </c>
      <c r="AB219" s="240">
        <v>101.2</v>
      </c>
      <c r="AC219" s="273">
        <v>106.6</v>
      </c>
      <c r="AD219" s="274">
        <v>107.3</v>
      </c>
      <c r="AE219" s="240">
        <v>53.5</v>
      </c>
      <c r="AF219" s="240">
        <v>147.9</v>
      </c>
      <c r="AG219" s="240">
        <v>117</v>
      </c>
      <c r="AH219" s="241">
        <v>112.2</v>
      </c>
      <c r="AI219" s="241">
        <v>111.3</v>
      </c>
      <c r="AJ219" s="241" t="s">
        <v>433</v>
      </c>
    </row>
    <row r="220" spans="1:36" s="9" customFormat="1" ht="17.25" customHeight="1">
      <c r="A220" s="66" t="s">
        <v>265</v>
      </c>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40"/>
      <c r="X220" s="240"/>
      <c r="Y220" s="241"/>
      <c r="Z220" s="240"/>
      <c r="AA220" s="274"/>
      <c r="AB220" s="240"/>
      <c r="AC220" s="273"/>
      <c r="AD220" s="273"/>
      <c r="AE220" s="240"/>
      <c r="AF220" s="240"/>
      <c r="AG220" s="240"/>
      <c r="AH220" s="243"/>
      <c r="AI220" s="243"/>
      <c r="AJ220" s="243"/>
    </row>
    <row r="221" spans="1:36" s="9" customFormat="1" ht="15.75" customHeight="1">
      <c r="A221" s="66" t="s">
        <v>156</v>
      </c>
      <c r="B221" s="240">
        <v>2513.4</v>
      </c>
      <c r="C221" s="240">
        <v>2326.6999999999998</v>
      </c>
      <c r="D221" s="240">
        <v>1649</v>
      </c>
      <c r="E221" s="240">
        <v>1189.2</v>
      </c>
      <c r="F221" s="240">
        <v>1397.6</v>
      </c>
      <c r="G221" s="240">
        <v>1286.5</v>
      </c>
      <c r="H221" s="240">
        <v>1233</v>
      </c>
      <c r="I221" s="240">
        <v>1077.7</v>
      </c>
      <c r="J221" s="240">
        <v>1065.9000000000001</v>
      </c>
      <c r="K221" s="240">
        <v>1293.0999999999999</v>
      </c>
      <c r="L221" s="240">
        <v>1404.5</v>
      </c>
      <c r="M221" s="240">
        <v>1531.1</v>
      </c>
      <c r="N221" s="240">
        <v>1687.5</v>
      </c>
      <c r="O221" s="240">
        <v>1840.5</v>
      </c>
      <c r="P221" s="240">
        <v>1926.9</v>
      </c>
      <c r="Q221" s="240">
        <v>2023.4</v>
      </c>
      <c r="R221" s="240">
        <v>2124.1999999999998</v>
      </c>
      <c r="S221" s="240">
        <v>2188.6999999999998</v>
      </c>
      <c r="T221" s="240">
        <v>2103.3000000000002</v>
      </c>
      <c r="U221" s="240">
        <v>538.79999999999995</v>
      </c>
      <c r="V221" s="240">
        <v>573</v>
      </c>
      <c r="W221" s="240">
        <v>585.20000000000005</v>
      </c>
      <c r="X221" s="240">
        <v>623.70000000000005</v>
      </c>
      <c r="Y221" s="241">
        <v>728.8</v>
      </c>
      <c r="Z221" s="240">
        <v>662.2</v>
      </c>
      <c r="AA221" s="274">
        <v>657.9</v>
      </c>
      <c r="AB221" s="240">
        <v>762.4</v>
      </c>
      <c r="AC221" s="273">
        <v>840.8</v>
      </c>
      <c r="AD221" s="273">
        <v>869.9</v>
      </c>
      <c r="AE221" s="240">
        <v>851.1</v>
      </c>
      <c r="AF221" s="240">
        <v>910.5</v>
      </c>
      <c r="AG221" s="240">
        <v>927.2</v>
      </c>
      <c r="AH221" s="241">
        <v>999.2</v>
      </c>
      <c r="AI221" s="241">
        <v>1090</v>
      </c>
      <c r="AJ221" s="241" t="s">
        <v>434</v>
      </c>
    </row>
    <row r="222" spans="1:36" s="9" customFormat="1" ht="16.5" customHeight="1">
      <c r="A222" s="57" t="s">
        <v>23</v>
      </c>
      <c r="B222" s="237">
        <v>96.2</v>
      </c>
      <c r="C222" s="237">
        <v>92.6</v>
      </c>
      <c r="D222" s="237">
        <v>70.900000000000006</v>
      </c>
      <c r="E222" s="237">
        <v>72.099999999999994</v>
      </c>
      <c r="F222" s="237">
        <v>117.5</v>
      </c>
      <c r="G222" s="237">
        <v>92.1</v>
      </c>
      <c r="H222" s="237">
        <v>95.8</v>
      </c>
      <c r="I222" s="237">
        <v>87.4</v>
      </c>
      <c r="J222" s="237">
        <v>98.9</v>
      </c>
      <c r="K222" s="237">
        <v>121.3</v>
      </c>
      <c r="L222" s="237">
        <v>108.6</v>
      </c>
      <c r="M222" s="237">
        <v>109</v>
      </c>
      <c r="N222" s="237">
        <v>110.2</v>
      </c>
      <c r="O222" s="237">
        <v>109.1</v>
      </c>
      <c r="P222" s="237">
        <v>104.7</v>
      </c>
      <c r="Q222" s="237">
        <v>105</v>
      </c>
      <c r="R222" s="237">
        <v>105</v>
      </c>
      <c r="S222" s="237">
        <v>103</v>
      </c>
      <c r="T222" s="237">
        <v>96.1</v>
      </c>
      <c r="U222" s="237" t="s">
        <v>14</v>
      </c>
      <c r="V222" s="237">
        <v>106.4</v>
      </c>
      <c r="W222" s="240">
        <v>102.1</v>
      </c>
      <c r="X222" s="240">
        <v>106.6</v>
      </c>
      <c r="Y222" s="241">
        <v>116.8</v>
      </c>
      <c r="Z222" s="240">
        <v>90.9</v>
      </c>
      <c r="AA222" s="274">
        <v>99.4</v>
      </c>
      <c r="AB222" s="240">
        <v>115.9</v>
      </c>
      <c r="AC222" s="273">
        <v>110.3</v>
      </c>
      <c r="AD222" s="273">
        <v>103.5</v>
      </c>
      <c r="AE222" s="240">
        <v>97.8</v>
      </c>
      <c r="AF222" s="240">
        <v>107</v>
      </c>
      <c r="AG222" s="240">
        <v>101.8</v>
      </c>
      <c r="AH222" s="241">
        <v>107.8</v>
      </c>
      <c r="AI222" s="241">
        <v>109.1</v>
      </c>
      <c r="AJ222" s="241" t="s">
        <v>435</v>
      </c>
    </row>
    <row r="223" spans="1:36" s="9" customFormat="1" ht="15" customHeight="1">
      <c r="A223" s="57" t="s">
        <v>188</v>
      </c>
      <c r="B223" s="237">
        <v>100</v>
      </c>
      <c r="C223" s="237">
        <v>92.6</v>
      </c>
      <c r="D223" s="237">
        <v>65.7</v>
      </c>
      <c r="E223" s="237">
        <v>47.4</v>
      </c>
      <c r="F223" s="237">
        <v>55.7</v>
      </c>
      <c r="G223" s="237">
        <v>51.3</v>
      </c>
      <c r="H223" s="237">
        <v>49.1</v>
      </c>
      <c r="I223" s="237">
        <v>42.9</v>
      </c>
      <c r="J223" s="237">
        <v>42.4</v>
      </c>
      <c r="K223" s="237">
        <v>51.4</v>
      </c>
      <c r="L223" s="237">
        <v>55.8</v>
      </c>
      <c r="M223" s="237">
        <v>60.8</v>
      </c>
      <c r="N223" s="237">
        <v>67</v>
      </c>
      <c r="O223" s="237">
        <v>73.099999999999994</v>
      </c>
      <c r="P223" s="237">
        <v>76.5</v>
      </c>
      <c r="Q223" s="237">
        <v>80.3</v>
      </c>
      <c r="R223" s="237">
        <v>84.3</v>
      </c>
      <c r="S223" s="237">
        <v>86.8</v>
      </c>
      <c r="T223" s="237">
        <v>83.4</v>
      </c>
      <c r="U223" s="237">
        <v>100</v>
      </c>
      <c r="V223" s="237">
        <v>106.4</v>
      </c>
      <c r="W223" s="237">
        <v>108.6</v>
      </c>
      <c r="X223" s="237">
        <v>115.8</v>
      </c>
      <c r="Y223" s="237">
        <v>135.30000000000001</v>
      </c>
      <c r="Z223" s="237">
        <v>123</v>
      </c>
      <c r="AA223" s="237">
        <v>122.3</v>
      </c>
      <c r="AB223" s="237">
        <v>141.69999999999999</v>
      </c>
      <c r="AC223" s="237">
        <v>156.30000000000001</v>
      </c>
      <c r="AD223" s="237">
        <v>161.80000000000001</v>
      </c>
      <c r="AE223" s="237">
        <v>158.19999999999999</v>
      </c>
      <c r="AF223" s="237">
        <v>169.3</v>
      </c>
      <c r="AG223" s="237">
        <v>172.3</v>
      </c>
      <c r="AH223" s="237">
        <v>185.7</v>
      </c>
      <c r="AI223" s="237">
        <v>202.6</v>
      </c>
      <c r="AJ223" s="237" t="s">
        <v>436</v>
      </c>
    </row>
    <row r="224" spans="1:36" s="9" customFormat="1" ht="15" customHeight="1">
      <c r="A224" s="57" t="s">
        <v>266</v>
      </c>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77"/>
      <c r="AB224" s="240"/>
      <c r="AC224" s="273"/>
      <c r="AD224" s="274"/>
      <c r="AE224" s="240"/>
      <c r="AF224" s="240"/>
      <c r="AG224" s="240"/>
      <c r="AH224" s="243"/>
      <c r="AI224" s="243"/>
      <c r="AJ224" s="243"/>
    </row>
    <row r="225" spans="1:36" s="9" customFormat="1" ht="16.350000000000001" customHeight="1">
      <c r="A225" s="66" t="s">
        <v>157</v>
      </c>
      <c r="B225" s="237">
        <v>437.2</v>
      </c>
      <c r="C225" s="237">
        <v>348.4</v>
      </c>
      <c r="D225" s="237">
        <v>269.89999999999998</v>
      </c>
      <c r="E225" s="237">
        <v>195.6</v>
      </c>
      <c r="F225" s="237">
        <v>169.7</v>
      </c>
      <c r="G225" s="237">
        <v>157.80000000000001</v>
      </c>
      <c r="H225" s="237">
        <v>156.9</v>
      </c>
      <c r="I225" s="237">
        <v>148.9</v>
      </c>
      <c r="J225" s="237">
        <v>149.69999999999999</v>
      </c>
      <c r="K225" s="237">
        <v>207.1</v>
      </c>
      <c r="L225" s="237">
        <v>225.4</v>
      </c>
      <c r="M225" s="237">
        <v>232.3</v>
      </c>
      <c r="N225" s="237">
        <v>258.39999999999998</v>
      </c>
      <c r="O225" s="237">
        <v>283.10000000000002</v>
      </c>
      <c r="P225" s="237">
        <v>296.3</v>
      </c>
      <c r="Q225" s="237">
        <v>328.5</v>
      </c>
      <c r="R225" s="237">
        <v>350.5</v>
      </c>
      <c r="S225" s="237">
        <v>369.7</v>
      </c>
      <c r="T225" s="237">
        <v>337</v>
      </c>
      <c r="U225" s="237">
        <v>316.5</v>
      </c>
      <c r="V225" s="237">
        <v>337.1</v>
      </c>
      <c r="W225" s="240">
        <v>357.2</v>
      </c>
      <c r="X225" s="240">
        <v>362.7</v>
      </c>
      <c r="Y225" s="241">
        <v>415.1</v>
      </c>
      <c r="Z225" s="240">
        <v>402.9</v>
      </c>
      <c r="AA225" s="274">
        <v>375.5</v>
      </c>
      <c r="AB225" s="240">
        <v>419.5</v>
      </c>
      <c r="AC225" s="273">
        <v>456.4</v>
      </c>
      <c r="AD225" s="273">
        <v>448.8</v>
      </c>
      <c r="AE225" s="240">
        <v>443.6</v>
      </c>
      <c r="AF225" s="240">
        <v>483.5</v>
      </c>
      <c r="AG225" s="240">
        <v>479.7</v>
      </c>
      <c r="AH225" s="241">
        <v>503.5</v>
      </c>
      <c r="AI225" s="241">
        <v>520.9</v>
      </c>
      <c r="AJ225" s="241" t="s">
        <v>437</v>
      </c>
    </row>
    <row r="226" spans="1:36" s="9" customFormat="1" ht="16.350000000000001" customHeight="1">
      <c r="A226" s="57" t="s">
        <v>23</v>
      </c>
      <c r="B226" s="237">
        <v>92.6</v>
      </c>
      <c r="C226" s="237">
        <v>79.7</v>
      </c>
      <c r="D226" s="237">
        <v>77.5</v>
      </c>
      <c r="E226" s="237">
        <v>72.5</v>
      </c>
      <c r="F226" s="237">
        <v>86.8</v>
      </c>
      <c r="G226" s="237">
        <v>93</v>
      </c>
      <c r="H226" s="237">
        <v>99.4</v>
      </c>
      <c r="I226" s="237">
        <v>94.9</v>
      </c>
      <c r="J226" s="237">
        <v>100.5</v>
      </c>
      <c r="K226" s="237">
        <v>138.30000000000001</v>
      </c>
      <c r="L226" s="237">
        <v>108.9</v>
      </c>
      <c r="M226" s="237">
        <v>103.1</v>
      </c>
      <c r="N226" s="237">
        <v>111.3</v>
      </c>
      <c r="O226" s="237">
        <v>109.5</v>
      </c>
      <c r="P226" s="237">
        <v>104.7</v>
      </c>
      <c r="Q226" s="237">
        <v>110.8</v>
      </c>
      <c r="R226" s="237">
        <v>106.7</v>
      </c>
      <c r="S226" s="237">
        <v>105.4</v>
      </c>
      <c r="T226" s="237">
        <v>91.2</v>
      </c>
      <c r="U226" s="237" t="s">
        <v>14</v>
      </c>
      <c r="V226" s="237">
        <v>106.5</v>
      </c>
      <c r="W226" s="240">
        <v>106</v>
      </c>
      <c r="X226" s="240">
        <v>101.5</v>
      </c>
      <c r="Y226" s="241">
        <v>114.4</v>
      </c>
      <c r="Z226" s="240">
        <v>97.1</v>
      </c>
      <c r="AA226" s="274">
        <v>93.2</v>
      </c>
      <c r="AB226" s="240">
        <v>111.7</v>
      </c>
      <c r="AC226" s="273">
        <v>108.8</v>
      </c>
      <c r="AD226" s="274">
        <v>98.3</v>
      </c>
      <c r="AE226" s="240">
        <v>98.8</v>
      </c>
      <c r="AF226" s="240">
        <v>109</v>
      </c>
      <c r="AG226" s="240">
        <v>99.2</v>
      </c>
      <c r="AH226" s="241">
        <v>105</v>
      </c>
      <c r="AI226" s="241">
        <v>103.5</v>
      </c>
      <c r="AJ226" s="241" t="s">
        <v>438</v>
      </c>
    </row>
    <row r="227" spans="1:36" s="9" customFormat="1" ht="15.6" customHeight="1">
      <c r="A227" s="66" t="s">
        <v>267</v>
      </c>
      <c r="B227" s="276"/>
      <c r="C227" s="276"/>
      <c r="D227" s="276"/>
      <c r="E227" s="276"/>
      <c r="F227" s="276"/>
      <c r="G227" s="276"/>
      <c r="H227" s="276"/>
      <c r="I227" s="276"/>
      <c r="J227" s="276"/>
      <c r="K227" s="276"/>
      <c r="L227" s="276"/>
      <c r="M227" s="276"/>
      <c r="N227" s="276"/>
      <c r="O227" s="276"/>
      <c r="P227" s="276"/>
      <c r="Q227" s="276"/>
      <c r="R227" s="276"/>
      <c r="S227" s="276"/>
      <c r="T227" s="276"/>
      <c r="U227" s="276"/>
      <c r="V227" s="276"/>
      <c r="W227" s="240"/>
      <c r="X227" s="240"/>
      <c r="Y227" s="241"/>
      <c r="Z227" s="240"/>
      <c r="AA227" s="274"/>
      <c r="AB227" s="240"/>
      <c r="AC227" s="273"/>
      <c r="AD227" s="61"/>
      <c r="AE227" s="240"/>
      <c r="AF227" s="240"/>
      <c r="AG227" s="240"/>
      <c r="AH227" s="243"/>
      <c r="AI227" s="243"/>
      <c r="AJ227" s="243"/>
    </row>
    <row r="228" spans="1:36" s="9" customFormat="1" ht="17.45" customHeight="1">
      <c r="A228" s="66" t="s">
        <v>81</v>
      </c>
      <c r="B228" s="237" t="s">
        <v>0</v>
      </c>
      <c r="C228" s="237" t="s">
        <v>0</v>
      </c>
      <c r="D228" s="237" t="s">
        <v>0</v>
      </c>
      <c r="E228" s="237" t="s">
        <v>0</v>
      </c>
      <c r="F228" s="237" t="s">
        <v>0</v>
      </c>
      <c r="G228" s="237" t="s">
        <v>0</v>
      </c>
      <c r="H228" s="237" t="s">
        <v>0</v>
      </c>
      <c r="I228" s="237" t="s">
        <v>0</v>
      </c>
      <c r="J228" s="237" t="s">
        <v>0</v>
      </c>
      <c r="K228" s="237" t="s">
        <v>0</v>
      </c>
      <c r="L228" s="237" t="s">
        <v>0</v>
      </c>
      <c r="M228" s="237" t="s">
        <v>0</v>
      </c>
      <c r="N228" s="237" t="s">
        <v>0</v>
      </c>
      <c r="O228" s="237" t="s">
        <v>0</v>
      </c>
      <c r="P228" s="237" t="s">
        <v>0</v>
      </c>
      <c r="Q228" s="240">
        <v>1618004</v>
      </c>
      <c r="R228" s="240">
        <v>1758448</v>
      </c>
      <c r="S228" s="240">
        <v>2052517</v>
      </c>
      <c r="T228" s="240">
        <v>2139571</v>
      </c>
      <c r="U228" s="240">
        <v>2234597.2999999998</v>
      </c>
      <c r="V228" s="240">
        <v>2512960.9</v>
      </c>
      <c r="W228" s="240">
        <v>2823099.6</v>
      </c>
      <c r="X228" s="240">
        <v>3166838.3</v>
      </c>
      <c r="Y228" s="240">
        <v>3363008.7</v>
      </c>
      <c r="Z228" s="240">
        <v>3542728.7</v>
      </c>
      <c r="AA228" s="240">
        <v>3808455</v>
      </c>
      <c r="AB228" s="240">
        <v>4062395.1</v>
      </c>
      <c r="AC228" s="274">
        <v>4697075.5999999996</v>
      </c>
      <c r="AD228" s="274">
        <v>5393552</v>
      </c>
      <c r="AE228" s="240">
        <v>4809349.8</v>
      </c>
      <c r="AF228" s="240">
        <v>6070568.5999999996</v>
      </c>
      <c r="AG228" s="240">
        <v>6824513.2000000002</v>
      </c>
      <c r="AH228" s="241">
        <v>8245397.7000000002</v>
      </c>
      <c r="AI228" s="241">
        <v>9422568.8000000007</v>
      </c>
      <c r="AJ228" s="241" t="s">
        <v>439</v>
      </c>
    </row>
    <row r="229" spans="1:36" s="9" customFormat="1" ht="17.45" customHeight="1">
      <c r="A229" s="57" t="s">
        <v>159</v>
      </c>
      <c r="B229" s="237" t="s">
        <v>0</v>
      </c>
      <c r="C229" s="237" t="s">
        <v>0</v>
      </c>
      <c r="D229" s="237" t="s">
        <v>0</v>
      </c>
      <c r="E229" s="237" t="s">
        <v>0</v>
      </c>
      <c r="F229" s="237" t="s">
        <v>0</v>
      </c>
      <c r="G229" s="237" t="s">
        <v>0</v>
      </c>
      <c r="H229" s="237" t="s">
        <v>0</v>
      </c>
      <c r="I229" s="237" t="s">
        <v>0</v>
      </c>
      <c r="J229" s="237" t="s">
        <v>0</v>
      </c>
      <c r="K229" s="237" t="s">
        <v>0</v>
      </c>
      <c r="L229" s="237" t="s">
        <v>0</v>
      </c>
      <c r="M229" s="237" t="s">
        <v>0</v>
      </c>
      <c r="N229" s="237" t="s">
        <v>0</v>
      </c>
      <c r="O229" s="237" t="s">
        <v>0</v>
      </c>
      <c r="P229" s="237" t="s">
        <v>0</v>
      </c>
      <c r="Q229" s="237">
        <v>107</v>
      </c>
      <c r="R229" s="237">
        <v>107.7</v>
      </c>
      <c r="S229" s="237">
        <v>107</v>
      </c>
      <c r="T229" s="237">
        <v>97.3</v>
      </c>
      <c r="U229" s="237">
        <v>112.4</v>
      </c>
      <c r="V229" s="237">
        <v>101</v>
      </c>
      <c r="W229" s="240">
        <v>102.5</v>
      </c>
      <c r="X229" s="240">
        <v>103.6</v>
      </c>
      <c r="Y229" s="241">
        <v>96.3</v>
      </c>
      <c r="Z229" s="240">
        <v>99.1</v>
      </c>
      <c r="AA229" s="274">
        <v>92.3</v>
      </c>
      <c r="AB229" s="240">
        <v>101.6</v>
      </c>
      <c r="AC229" s="273">
        <v>102.5</v>
      </c>
      <c r="AD229" s="274">
        <v>103.7</v>
      </c>
      <c r="AE229" s="240">
        <v>86.7</v>
      </c>
      <c r="AF229" s="240">
        <v>120.5</v>
      </c>
      <c r="AG229" s="240">
        <v>106.8</v>
      </c>
      <c r="AH229" s="241">
        <v>116.4</v>
      </c>
      <c r="AI229" s="241">
        <v>110</v>
      </c>
      <c r="AJ229" s="241" t="s">
        <v>440</v>
      </c>
    </row>
    <row r="230" spans="1:36" s="9" customFormat="1" ht="17.45" customHeight="1">
      <c r="A230" s="66" t="s">
        <v>189</v>
      </c>
      <c r="B230" s="237" t="s">
        <v>0</v>
      </c>
      <c r="C230" s="237" t="s">
        <v>0</v>
      </c>
      <c r="D230" s="237" t="s">
        <v>0</v>
      </c>
      <c r="E230" s="237" t="s">
        <v>0</v>
      </c>
      <c r="F230" s="237" t="s">
        <v>0</v>
      </c>
      <c r="G230" s="237" t="s">
        <v>0</v>
      </c>
      <c r="H230" s="237" t="s">
        <v>0</v>
      </c>
      <c r="I230" s="237" t="s">
        <v>0</v>
      </c>
      <c r="J230" s="237" t="s">
        <v>0</v>
      </c>
      <c r="K230" s="237" t="s">
        <v>0</v>
      </c>
      <c r="L230" s="237" t="s">
        <v>0</v>
      </c>
      <c r="M230" s="237" t="s">
        <v>0</v>
      </c>
      <c r="N230" s="237" t="s">
        <v>0</v>
      </c>
      <c r="O230" s="237" t="s">
        <v>0</v>
      </c>
      <c r="P230" s="237" t="s">
        <v>0</v>
      </c>
      <c r="Q230" s="237">
        <v>100</v>
      </c>
      <c r="R230" s="237">
        <v>107.7</v>
      </c>
      <c r="S230" s="237">
        <v>115.2</v>
      </c>
      <c r="T230" s="237">
        <v>112.1</v>
      </c>
      <c r="U230" s="237">
        <v>100</v>
      </c>
      <c r="V230" s="237">
        <v>101</v>
      </c>
      <c r="W230" s="237">
        <v>103.5</v>
      </c>
      <c r="X230" s="237">
        <v>107.2</v>
      </c>
      <c r="Y230" s="237">
        <v>103.2</v>
      </c>
      <c r="Z230" s="237">
        <v>102.3</v>
      </c>
      <c r="AA230" s="237">
        <v>94.4</v>
      </c>
      <c r="AB230" s="237">
        <v>95.9</v>
      </c>
      <c r="AC230" s="237">
        <v>98.3</v>
      </c>
      <c r="AD230" s="237">
        <v>101.9</v>
      </c>
      <c r="AE230" s="237">
        <v>88.3</v>
      </c>
      <c r="AF230" s="237">
        <v>106.4</v>
      </c>
      <c r="AG230" s="237">
        <v>113.6</v>
      </c>
      <c r="AH230" s="237">
        <v>132.19999999999999</v>
      </c>
      <c r="AI230" s="237">
        <v>145.4</v>
      </c>
      <c r="AJ230" s="237" t="s">
        <v>441</v>
      </c>
    </row>
    <row r="231" spans="1:36" s="4" customFormat="1" ht="18" customHeight="1">
      <c r="A231" s="66" t="s">
        <v>158</v>
      </c>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3"/>
      <c r="X231" s="243"/>
      <c r="Y231" s="242"/>
      <c r="Z231" s="243"/>
      <c r="AA231" s="60"/>
      <c r="AB231" s="243"/>
      <c r="AC231" s="60"/>
      <c r="AD231" s="61"/>
      <c r="AE231" s="243"/>
      <c r="AF231" s="243"/>
      <c r="AG231" s="243"/>
      <c r="AH231" s="240"/>
      <c r="AI231" s="240"/>
      <c r="AJ231" s="240"/>
    </row>
    <row r="232" spans="1:36" s="4" customFormat="1" ht="19.350000000000001" customHeight="1">
      <c r="A232" s="66" t="s">
        <v>81</v>
      </c>
      <c r="B232" s="237" t="s">
        <v>243</v>
      </c>
      <c r="C232" s="237" t="s">
        <v>244</v>
      </c>
      <c r="D232" s="237">
        <v>222.1</v>
      </c>
      <c r="E232" s="237">
        <v>5069.7</v>
      </c>
      <c r="F232" s="237">
        <v>15834.5</v>
      </c>
      <c r="G232" s="237">
        <v>23673.599999999999</v>
      </c>
      <c r="H232" s="237">
        <v>25874.9</v>
      </c>
      <c r="I232" s="237">
        <v>30224.9</v>
      </c>
      <c r="J232" s="237">
        <v>47179.4</v>
      </c>
      <c r="K232" s="237">
        <v>63665.599999999999</v>
      </c>
      <c r="L232" s="237">
        <v>85887.8</v>
      </c>
      <c r="M232" s="237">
        <v>94719.1</v>
      </c>
      <c r="N232" s="237">
        <v>120470.1</v>
      </c>
      <c r="O232" s="237">
        <v>161352.4</v>
      </c>
      <c r="P232" s="237">
        <v>215148</v>
      </c>
      <c r="Q232" s="237">
        <v>278879.5</v>
      </c>
      <c r="R232" s="237">
        <v>357811.6</v>
      </c>
      <c r="S232" s="237">
        <v>403292.1</v>
      </c>
      <c r="T232" s="237">
        <v>438434.1</v>
      </c>
      <c r="U232" s="237">
        <v>479905.3</v>
      </c>
      <c r="V232" s="237">
        <v>582740.4</v>
      </c>
      <c r="W232" s="237">
        <v>599656.9</v>
      </c>
      <c r="X232" s="240">
        <v>647331.5</v>
      </c>
      <c r="Y232" s="240">
        <v>680813.6</v>
      </c>
      <c r="Z232" s="240">
        <v>702148</v>
      </c>
      <c r="AA232" s="273">
        <v>722217.4</v>
      </c>
      <c r="AB232" s="240">
        <v>752332</v>
      </c>
      <c r="AC232" s="273">
        <v>782459.1</v>
      </c>
      <c r="AD232" s="77">
        <v>854566.40000000002</v>
      </c>
      <c r="AE232" s="240">
        <v>926626.1</v>
      </c>
      <c r="AF232" s="241">
        <v>1041324.9</v>
      </c>
      <c r="AG232" s="241">
        <v>1121084</v>
      </c>
      <c r="AH232" s="240">
        <v>1233940.5</v>
      </c>
      <c r="AI232" s="240">
        <v>1404320.1</v>
      </c>
      <c r="AJ232" s="240">
        <v>1475032.9</v>
      </c>
    </row>
    <row r="233" spans="1:36" s="4" customFormat="1" ht="12.75" customHeight="1">
      <c r="A233" s="66" t="s">
        <v>160</v>
      </c>
      <c r="B233" s="244" t="s">
        <v>0</v>
      </c>
      <c r="C233" s="244" t="s">
        <v>0</v>
      </c>
      <c r="D233" s="244" t="s">
        <v>0</v>
      </c>
      <c r="E233" s="244" t="s">
        <v>0</v>
      </c>
      <c r="F233" s="244" t="s">
        <v>0</v>
      </c>
      <c r="G233" s="244" t="s">
        <v>0</v>
      </c>
      <c r="H233" s="244" t="s">
        <v>0</v>
      </c>
      <c r="I233" s="244" t="s">
        <v>0</v>
      </c>
      <c r="J233" s="244" t="s">
        <v>0</v>
      </c>
      <c r="K233" s="244" t="s">
        <v>0</v>
      </c>
      <c r="L233" s="244" t="s">
        <v>0</v>
      </c>
      <c r="M233" s="244">
        <v>117.9</v>
      </c>
      <c r="N233" s="244">
        <v>126.1</v>
      </c>
      <c r="O233" s="236">
        <v>130</v>
      </c>
      <c r="P233" s="244">
        <v>135.9</v>
      </c>
      <c r="Q233" s="244">
        <v>131.80000000000001</v>
      </c>
      <c r="R233" s="244">
        <v>135.30000000000001</v>
      </c>
      <c r="S233" s="244">
        <v>112.2</v>
      </c>
      <c r="T233" s="244">
        <v>103.9</v>
      </c>
      <c r="U233" s="244">
        <v>108.1</v>
      </c>
      <c r="V233" s="244">
        <v>123.3</v>
      </c>
      <c r="W233" s="236">
        <v>105.1</v>
      </c>
      <c r="X233" s="228">
        <v>116</v>
      </c>
      <c r="Y233" s="242">
        <v>110.3</v>
      </c>
      <c r="Z233" s="228">
        <v>102</v>
      </c>
      <c r="AA233" s="277">
        <v>101.8</v>
      </c>
      <c r="AB233" s="228">
        <v>103.7</v>
      </c>
      <c r="AC233" s="277">
        <v>102.9</v>
      </c>
      <c r="AD233" s="77">
        <v>104.7</v>
      </c>
      <c r="AE233" s="243">
        <v>106.4</v>
      </c>
      <c r="AF233" s="242">
        <v>110.9</v>
      </c>
      <c r="AG233" s="242">
        <v>106.4</v>
      </c>
      <c r="AH233" s="240">
        <v>106.5</v>
      </c>
      <c r="AI233" s="240">
        <v>107.6</v>
      </c>
      <c r="AJ233" s="240">
        <v>103.6</v>
      </c>
    </row>
    <row r="234" spans="1:36" s="4" customFormat="1" ht="19.350000000000001" customHeight="1">
      <c r="A234" s="66" t="s">
        <v>161</v>
      </c>
      <c r="B234" s="244" t="s">
        <v>0</v>
      </c>
      <c r="C234" s="244" t="s">
        <v>0</v>
      </c>
      <c r="D234" s="244" t="s">
        <v>0</v>
      </c>
      <c r="E234" s="244" t="s">
        <v>0</v>
      </c>
      <c r="F234" s="244" t="s">
        <v>0</v>
      </c>
      <c r="G234" s="244" t="s">
        <v>0</v>
      </c>
      <c r="H234" s="244" t="s">
        <v>0</v>
      </c>
      <c r="I234" s="244" t="s">
        <v>0</v>
      </c>
      <c r="J234" s="244" t="s">
        <v>0</v>
      </c>
      <c r="K234" s="244" t="s">
        <v>0</v>
      </c>
      <c r="L234" s="244" t="s">
        <v>0</v>
      </c>
      <c r="M234" s="244" t="s">
        <v>0</v>
      </c>
      <c r="N234" s="236">
        <v>126.1</v>
      </c>
      <c r="O234" s="236">
        <v>163.9</v>
      </c>
      <c r="P234" s="236">
        <v>222.8</v>
      </c>
      <c r="Q234" s="236">
        <v>293.60000000000002</v>
      </c>
      <c r="R234" s="236">
        <v>397.3</v>
      </c>
      <c r="S234" s="236">
        <v>445.7</v>
      </c>
      <c r="T234" s="236">
        <v>482.7</v>
      </c>
      <c r="U234" s="236">
        <v>521.79999999999995</v>
      </c>
      <c r="V234" s="236">
        <v>643.4</v>
      </c>
      <c r="W234" s="236">
        <v>676.2</v>
      </c>
      <c r="X234" s="243">
        <v>784.4</v>
      </c>
      <c r="Y234" s="242">
        <v>865.2</v>
      </c>
      <c r="Z234" s="243">
        <v>882.5</v>
      </c>
      <c r="AA234" s="60">
        <v>898.4</v>
      </c>
      <c r="AB234" s="243">
        <v>931.7</v>
      </c>
      <c r="AC234" s="277">
        <v>958.7</v>
      </c>
      <c r="AD234" s="77">
        <v>1003.8</v>
      </c>
      <c r="AE234" s="228">
        <v>1068</v>
      </c>
      <c r="AF234" s="245">
        <v>1184.4000000000001</v>
      </c>
      <c r="AG234" s="245">
        <v>1260.2</v>
      </c>
      <c r="AH234" s="240">
        <v>1342.1</v>
      </c>
      <c r="AI234" s="240">
        <v>1444.1</v>
      </c>
      <c r="AJ234" s="240">
        <v>1496.1</v>
      </c>
    </row>
    <row r="235" spans="1:36" s="7" customFormat="1" ht="20.100000000000001" customHeight="1">
      <c r="A235" s="43" t="s">
        <v>162</v>
      </c>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8"/>
      <c r="X235" s="52"/>
      <c r="Y235" s="129"/>
      <c r="Z235" s="130"/>
      <c r="AA235" s="53"/>
      <c r="AB235" s="53"/>
      <c r="AC235" s="53"/>
      <c r="AD235" s="54"/>
      <c r="AE235" s="43"/>
      <c r="AF235" s="43"/>
      <c r="AG235" s="43"/>
      <c r="AH235" s="102"/>
      <c r="AI235" s="102"/>
      <c r="AJ235" s="102"/>
    </row>
    <row r="236" spans="1:36" s="9" customFormat="1" ht="17.25" customHeight="1">
      <c r="A236" s="66" t="s">
        <v>163</v>
      </c>
      <c r="B236" s="78"/>
      <c r="C236" s="78"/>
      <c r="D236" s="78"/>
      <c r="E236" s="78"/>
      <c r="F236" s="78"/>
      <c r="G236" s="78"/>
      <c r="H236" s="78"/>
      <c r="I236" s="78"/>
      <c r="J236" s="78"/>
      <c r="K236" s="78"/>
      <c r="L236" s="78"/>
      <c r="M236" s="78"/>
      <c r="N236" s="78"/>
      <c r="O236" s="78"/>
      <c r="P236" s="78"/>
      <c r="Q236" s="78"/>
      <c r="R236" s="78"/>
      <c r="S236" s="78"/>
      <c r="T236" s="78"/>
      <c r="U236" s="78"/>
      <c r="V236" s="78"/>
      <c r="W236" s="59"/>
      <c r="X236" s="59"/>
      <c r="Y236" s="58"/>
      <c r="Z236" s="59"/>
      <c r="AA236" s="60"/>
      <c r="AB236" s="59"/>
      <c r="AC236" s="60"/>
      <c r="AD236" s="61"/>
      <c r="AE236" s="59"/>
      <c r="AF236" s="59"/>
      <c r="AG236" s="62"/>
      <c r="AH236" s="22"/>
      <c r="AI236" s="22"/>
      <c r="AJ236" s="240"/>
    </row>
    <row r="237" spans="1:36" s="9" customFormat="1" ht="15.6" customHeight="1">
      <c r="A237" s="66" t="s">
        <v>164</v>
      </c>
      <c r="B237" s="67">
        <v>35</v>
      </c>
      <c r="C237" s="67">
        <v>223.5</v>
      </c>
      <c r="D237" s="67">
        <v>4.8</v>
      </c>
      <c r="E237" s="67">
        <v>51.8</v>
      </c>
      <c r="F237" s="67">
        <v>150.9</v>
      </c>
      <c r="G237" s="67">
        <v>248.4</v>
      </c>
      <c r="H237" s="67">
        <v>341.5</v>
      </c>
      <c r="I237" s="67">
        <v>424.3</v>
      </c>
      <c r="J237" s="67">
        <v>460.8</v>
      </c>
      <c r="K237" s="67">
        <v>570.4</v>
      </c>
      <c r="L237" s="67">
        <v>719.6</v>
      </c>
      <c r="M237" s="67">
        <v>826.3</v>
      </c>
      <c r="N237" s="67">
        <v>968.9</v>
      </c>
      <c r="O237" s="67">
        <v>1218.9000000000001</v>
      </c>
      <c r="P237" s="67">
        <v>1408.7</v>
      </c>
      <c r="Q237" s="67">
        <v>1736.8</v>
      </c>
      <c r="R237" s="67">
        <v>2092.8000000000002</v>
      </c>
      <c r="S237" s="67">
        <v>2442.8000000000002</v>
      </c>
      <c r="T237" s="67">
        <v>2551.4</v>
      </c>
      <c r="U237" s="67">
        <v>3197.1</v>
      </c>
      <c r="V237" s="67">
        <v>3865.8</v>
      </c>
      <c r="W237" s="87">
        <v>4567.7</v>
      </c>
      <c r="X237" s="87">
        <v>5474.3</v>
      </c>
      <c r="Y237" s="25">
        <v>6332.3</v>
      </c>
      <c r="Z237" s="22">
        <v>6555.8</v>
      </c>
      <c r="AA237" s="112">
        <v>7974.4</v>
      </c>
      <c r="AB237" s="22">
        <v>8892.9</v>
      </c>
      <c r="AC237" s="199">
        <v>10045.799999999999</v>
      </c>
      <c r="AD237" s="112">
        <v>11327.6</v>
      </c>
      <c r="AE237" s="22">
        <v>11730</v>
      </c>
      <c r="AF237" s="22">
        <v>13709.3</v>
      </c>
      <c r="AG237" s="22">
        <v>16748.099999999999</v>
      </c>
      <c r="AH237" s="25">
        <v>19959.2</v>
      </c>
      <c r="AI237" s="241">
        <v>23558.799999999999</v>
      </c>
      <c r="AJ237" s="241">
        <v>26392</v>
      </c>
    </row>
    <row r="238" spans="1:36" s="9" customFormat="1" ht="16.350000000000001" customHeight="1">
      <c r="A238" s="66" t="s">
        <v>165</v>
      </c>
      <c r="B238" s="67">
        <v>84.5</v>
      </c>
      <c r="C238" s="67">
        <v>66.599999999999994</v>
      </c>
      <c r="D238" s="67">
        <v>83</v>
      </c>
      <c r="E238" s="67">
        <v>50.4</v>
      </c>
      <c r="F238" s="67">
        <v>102.5</v>
      </c>
      <c r="G238" s="67">
        <v>133.30000000000001</v>
      </c>
      <c r="H238" s="67">
        <v>129.30000000000001</v>
      </c>
      <c r="I238" s="67">
        <v>119.1</v>
      </c>
      <c r="J238" s="67">
        <v>102.3</v>
      </c>
      <c r="K238" s="67">
        <v>107.1</v>
      </c>
      <c r="L238" s="67">
        <v>115.7</v>
      </c>
      <c r="M238" s="67">
        <v>108.2</v>
      </c>
      <c r="N238" s="67">
        <v>109.8</v>
      </c>
      <c r="O238" s="67">
        <v>118.2</v>
      </c>
      <c r="P238" s="67">
        <v>113.5</v>
      </c>
      <c r="Q238" s="63">
        <v>115</v>
      </c>
      <c r="R238" s="67">
        <v>110.7</v>
      </c>
      <c r="S238" s="67">
        <v>103.1</v>
      </c>
      <c r="T238" s="67">
        <v>97.3</v>
      </c>
      <c r="U238" s="67">
        <v>117.9</v>
      </c>
      <c r="V238" s="67">
        <v>111.7</v>
      </c>
      <c r="W238" s="87">
        <v>113.4</v>
      </c>
      <c r="X238" s="82">
        <v>116</v>
      </c>
      <c r="Y238" s="87">
        <v>107.9</v>
      </c>
      <c r="Z238" s="62">
        <v>97.5</v>
      </c>
      <c r="AA238" s="112">
        <v>102</v>
      </c>
      <c r="AB238" s="62">
        <v>102.7</v>
      </c>
      <c r="AC238" s="199">
        <v>105.7</v>
      </c>
      <c r="AD238" s="88">
        <v>105.9</v>
      </c>
      <c r="AE238" s="62">
        <v>96.8</v>
      </c>
      <c r="AF238" s="62">
        <v>107.8</v>
      </c>
      <c r="AG238" s="62">
        <v>105.8</v>
      </c>
      <c r="AH238" s="25">
        <v>105.2</v>
      </c>
      <c r="AI238" s="241">
        <v>111</v>
      </c>
      <c r="AJ238" s="241">
        <v>107.5</v>
      </c>
    </row>
    <row r="239" spans="1:36" s="9" customFormat="1" ht="15.6" customHeight="1">
      <c r="A239" s="66" t="s">
        <v>84</v>
      </c>
      <c r="B239" s="63">
        <v>100</v>
      </c>
      <c r="C239" s="63">
        <v>66.599999999999994</v>
      </c>
      <c r="D239" s="63">
        <v>55.3</v>
      </c>
      <c r="E239" s="63">
        <v>27.9</v>
      </c>
      <c r="F239" s="63">
        <v>28.6</v>
      </c>
      <c r="G239" s="63">
        <v>38.1</v>
      </c>
      <c r="H239" s="63">
        <v>49.2</v>
      </c>
      <c r="I239" s="63">
        <v>58.6</v>
      </c>
      <c r="J239" s="63">
        <v>60</v>
      </c>
      <c r="K239" s="63">
        <v>64.2</v>
      </c>
      <c r="L239" s="63">
        <v>74.3</v>
      </c>
      <c r="M239" s="63">
        <v>80.400000000000006</v>
      </c>
      <c r="N239" s="63">
        <v>88.3</v>
      </c>
      <c r="O239" s="63">
        <v>104.4</v>
      </c>
      <c r="P239" s="63">
        <v>118.4</v>
      </c>
      <c r="Q239" s="63">
        <v>136.19999999999999</v>
      </c>
      <c r="R239" s="63">
        <v>150.80000000000001</v>
      </c>
      <c r="S239" s="63">
        <v>155.5</v>
      </c>
      <c r="T239" s="63">
        <v>151.30000000000001</v>
      </c>
      <c r="U239" s="63">
        <v>178.3</v>
      </c>
      <c r="V239" s="63">
        <v>199.2</v>
      </c>
      <c r="W239" s="22">
        <v>225.9</v>
      </c>
      <c r="X239" s="22">
        <v>262</v>
      </c>
      <c r="Y239" s="25">
        <v>282.7</v>
      </c>
      <c r="Z239" s="25">
        <v>275.7</v>
      </c>
      <c r="AA239" s="114">
        <v>281.2</v>
      </c>
      <c r="AB239" s="62">
        <v>288.8</v>
      </c>
      <c r="AC239" s="199">
        <v>305.2</v>
      </c>
      <c r="AD239" s="88">
        <v>323.2</v>
      </c>
      <c r="AE239" s="22">
        <v>312.89999999999998</v>
      </c>
      <c r="AF239" s="22">
        <v>337.3</v>
      </c>
      <c r="AG239" s="22">
        <v>356.9</v>
      </c>
      <c r="AH239" s="25">
        <v>375.5</v>
      </c>
      <c r="AI239" s="241">
        <v>416.8</v>
      </c>
      <c r="AJ239" s="241">
        <v>448.1</v>
      </c>
    </row>
    <row r="240" spans="1:36" s="9" customFormat="1" ht="19.5" customHeight="1">
      <c r="A240" s="66" t="s">
        <v>167</v>
      </c>
      <c r="B240" s="67"/>
      <c r="C240" s="67"/>
      <c r="D240" s="67"/>
      <c r="E240" s="67"/>
      <c r="F240" s="67"/>
      <c r="G240" s="67"/>
      <c r="H240" s="67"/>
      <c r="I240" s="67"/>
      <c r="J240" s="67"/>
      <c r="K240" s="67"/>
      <c r="L240" s="67"/>
      <c r="M240" s="67"/>
      <c r="N240" s="67"/>
      <c r="O240" s="67"/>
      <c r="P240" s="67"/>
      <c r="Q240" s="67"/>
      <c r="R240" s="67"/>
      <c r="S240" s="67"/>
      <c r="T240" s="67"/>
      <c r="U240" s="67"/>
      <c r="V240" s="67"/>
      <c r="W240" s="62"/>
      <c r="X240" s="87"/>
      <c r="Y240" s="87"/>
      <c r="Z240" s="62"/>
      <c r="AA240" s="85"/>
      <c r="AB240" s="62"/>
      <c r="AC240" s="85"/>
      <c r="AD240" s="88"/>
      <c r="AE240" s="62"/>
      <c r="AF240" s="62"/>
      <c r="AG240" s="62"/>
      <c r="AH240" s="22"/>
      <c r="AI240" s="240"/>
      <c r="AJ240" s="240"/>
    </row>
    <row r="241" spans="1:36" s="9" customFormat="1" ht="15.6" customHeight="1">
      <c r="A241" s="66" t="s">
        <v>82</v>
      </c>
      <c r="B241" s="200" t="s">
        <v>247</v>
      </c>
      <c r="C241" s="200">
        <v>1958.1</v>
      </c>
      <c r="D241" s="200">
        <v>246.8</v>
      </c>
      <c r="E241" s="200">
        <v>377.7</v>
      </c>
      <c r="F241" s="200">
        <v>9056.9</v>
      </c>
      <c r="G241" s="200">
        <v>10152.1</v>
      </c>
      <c r="H241" s="200">
        <v>10797.8</v>
      </c>
      <c r="I241" s="200">
        <v>9648</v>
      </c>
      <c r="J241" s="200">
        <v>9526.7000000000007</v>
      </c>
      <c r="K241" s="200">
        <v>13852.2</v>
      </c>
      <c r="L241" s="200">
        <v>15085.1</v>
      </c>
      <c r="M241" s="200">
        <v>16254.3</v>
      </c>
      <c r="N241" s="200">
        <v>21335.4</v>
      </c>
      <c r="O241" s="200">
        <v>32877.5</v>
      </c>
      <c r="P241" s="200">
        <v>45201.2</v>
      </c>
      <c r="Q241" s="200">
        <v>61927.199999999997</v>
      </c>
      <c r="R241" s="200">
        <v>80511.7</v>
      </c>
      <c r="S241" s="200">
        <v>109072.5</v>
      </c>
      <c r="T241" s="200">
        <v>71604.399999999994</v>
      </c>
      <c r="U241" s="200">
        <v>91397.5</v>
      </c>
      <c r="V241" s="200">
        <v>121241.7</v>
      </c>
      <c r="W241" s="200">
        <v>132807.20000000001</v>
      </c>
      <c r="X241" s="200">
        <v>133506</v>
      </c>
      <c r="Y241" s="200">
        <v>120755.3</v>
      </c>
      <c r="Z241" s="200">
        <v>76523.5</v>
      </c>
      <c r="AA241" s="199">
        <v>62113.599999999999</v>
      </c>
      <c r="AB241" s="200">
        <v>78102.899999999994</v>
      </c>
      <c r="AC241" s="199">
        <v>94769.7</v>
      </c>
      <c r="AD241" s="199">
        <v>97774.9</v>
      </c>
      <c r="AE241" s="200">
        <v>86469.9</v>
      </c>
      <c r="AF241" s="22">
        <v>101736.4</v>
      </c>
      <c r="AG241" s="22">
        <v>135527.4</v>
      </c>
      <c r="AH241" s="25">
        <v>139551</v>
      </c>
      <c r="AI241" s="241">
        <v>142072</v>
      </c>
      <c r="AJ241" s="241">
        <v>143888.20000000001</v>
      </c>
    </row>
    <row r="242" spans="1:36" s="9" customFormat="1" ht="15.6" customHeight="1">
      <c r="A242" s="66" t="s">
        <v>23</v>
      </c>
      <c r="B242" s="200" t="s">
        <v>0</v>
      </c>
      <c r="C242" s="200">
        <v>132</v>
      </c>
      <c r="D242" s="200">
        <v>12.6</v>
      </c>
      <c r="E242" s="200">
        <v>153</v>
      </c>
      <c r="F242" s="201" t="s">
        <v>12</v>
      </c>
      <c r="G242" s="200">
        <v>112.1</v>
      </c>
      <c r="H242" s="200">
        <v>106.4</v>
      </c>
      <c r="I242" s="200">
        <v>89.4</v>
      </c>
      <c r="J242" s="200">
        <v>98.7</v>
      </c>
      <c r="K242" s="200">
        <v>145.4</v>
      </c>
      <c r="L242" s="200">
        <v>108.9</v>
      </c>
      <c r="M242" s="200">
        <v>107.8</v>
      </c>
      <c r="N242" s="200">
        <v>131.19999999999999</v>
      </c>
      <c r="O242" s="200">
        <v>154.1</v>
      </c>
      <c r="P242" s="200">
        <v>137.5</v>
      </c>
      <c r="Q242" s="200">
        <v>137</v>
      </c>
      <c r="R242" s="200">
        <v>130</v>
      </c>
      <c r="S242" s="200">
        <v>135.5</v>
      </c>
      <c r="T242" s="200">
        <v>65.599999999999994</v>
      </c>
      <c r="U242" s="200">
        <v>127.6</v>
      </c>
      <c r="V242" s="200">
        <v>132.69999999999999</v>
      </c>
      <c r="W242" s="200">
        <v>109.5</v>
      </c>
      <c r="X242" s="200">
        <v>100.5</v>
      </c>
      <c r="Y242" s="200">
        <v>90.4</v>
      </c>
      <c r="Z242" s="202">
        <v>63.4</v>
      </c>
      <c r="AA242" s="203">
        <v>81.2</v>
      </c>
      <c r="AB242" s="204">
        <v>125.7</v>
      </c>
      <c r="AC242" s="205">
        <v>121.3</v>
      </c>
      <c r="AD242" s="114">
        <v>103.2</v>
      </c>
      <c r="AE242" s="25">
        <v>88.4</v>
      </c>
      <c r="AF242" s="22">
        <v>117.7</v>
      </c>
      <c r="AG242" s="22">
        <v>133.19999999999999</v>
      </c>
      <c r="AH242" s="25">
        <v>103</v>
      </c>
      <c r="AI242" s="241">
        <v>101.8</v>
      </c>
      <c r="AJ242" s="241">
        <v>101.3</v>
      </c>
    </row>
    <row r="243" spans="1:36" s="9" customFormat="1" ht="18" customHeight="1">
      <c r="A243" s="66" t="s">
        <v>166</v>
      </c>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2"/>
      <c r="AA243" s="85"/>
      <c r="AB243" s="62"/>
      <c r="AC243" s="88"/>
      <c r="AD243" s="114"/>
      <c r="AE243" s="25"/>
      <c r="AF243" s="22"/>
      <c r="AG243" s="22"/>
      <c r="AH243" s="22"/>
      <c r="AI243" s="240"/>
      <c r="AJ243" s="240"/>
    </row>
    <row r="244" spans="1:36" s="9" customFormat="1" ht="14.45" customHeight="1">
      <c r="A244" s="66" t="s">
        <v>82</v>
      </c>
      <c r="B244" s="200" t="s">
        <v>248</v>
      </c>
      <c r="C244" s="200">
        <v>1489.3</v>
      </c>
      <c r="D244" s="200">
        <v>164.2</v>
      </c>
      <c r="E244" s="200">
        <v>229.2</v>
      </c>
      <c r="F244" s="200">
        <v>5250.2</v>
      </c>
      <c r="G244" s="200">
        <v>5911</v>
      </c>
      <c r="H244" s="200">
        <v>6497</v>
      </c>
      <c r="I244" s="200">
        <v>5334.1</v>
      </c>
      <c r="J244" s="200">
        <v>5871.6</v>
      </c>
      <c r="K244" s="200">
        <v>8812.2000000000007</v>
      </c>
      <c r="L244" s="200">
        <v>8639.1</v>
      </c>
      <c r="M244" s="200">
        <v>9670.2999999999993</v>
      </c>
      <c r="N244" s="200">
        <v>12926.7</v>
      </c>
      <c r="O244" s="200">
        <v>20096.2</v>
      </c>
      <c r="P244" s="200">
        <v>27849</v>
      </c>
      <c r="Q244" s="200">
        <v>38250.300000000003</v>
      </c>
      <c r="R244" s="200">
        <v>47755.3</v>
      </c>
      <c r="S244" s="200">
        <v>71183.5</v>
      </c>
      <c r="T244" s="200">
        <v>43195.7</v>
      </c>
      <c r="U244" s="200">
        <v>60270.8</v>
      </c>
      <c r="V244" s="200">
        <v>84335.9</v>
      </c>
      <c r="W244" s="200">
        <v>86448.8</v>
      </c>
      <c r="X244" s="200">
        <v>84700.4</v>
      </c>
      <c r="Y244" s="200">
        <v>79459.8</v>
      </c>
      <c r="Z244" s="200">
        <v>45955.8</v>
      </c>
      <c r="AA244" s="112">
        <v>36736.9</v>
      </c>
      <c r="AB244" s="25">
        <v>48503.3</v>
      </c>
      <c r="AC244" s="114">
        <v>61111.199999999997</v>
      </c>
      <c r="AD244" s="114">
        <v>58065.599999999999</v>
      </c>
      <c r="AE244" s="25">
        <v>47540.800000000003</v>
      </c>
      <c r="AF244" s="22">
        <v>60321</v>
      </c>
      <c r="AG244" s="22">
        <v>84593.1</v>
      </c>
      <c r="AH244" s="25">
        <v>79138.8</v>
      </c>
      <c r="AI244" s="241">
        <v>81674.100000000006</v>
      </c>
      <c r="AJ244" s="241">
        <v>79041.2</v>
      </c>
    </row>
    <row r="245" spans="1:36" s="9" customFormat="1" ht="14.45" customHeight="1">
      <c r="A245" s="66" t="s">
        <v>23</v>
      </c>
      <c r="B245" s="200" t="s">
        <v>0</v>
      </c>
      <c r="C245" s="200">
        <v>163.6</v>
      </c>
      <c r="D245" s="200">
        <v>11</v>
      </c>
      <c r="E245" s="200">
        <v>139.6</v>
      </c>
      <c r="F245" s="201" t="s">
        <v>13</v>
      </c>
      <c r="G245" s="200">
        <v>112.6</v>
      </c>
      <c r="H245" s="200">
        <v>109.9</v>
      </c>
      <c r="I245" s="200">
        <v>82.1</v>
      </c>
      <c r="J245" s="200">
        <v>110.1</v>
      </c>
      <c r="K245" s="200">
        <v>150.1</v>
      </c>
      <c r="L245" s="200">
        <v>98</v>
      </c>
      <c r="M245" s="200">
        <v>111.9</v>
      </c>
      <c r="N245" s="200">
        <v>133.6</v>
      </c>
      <c r="O245" s="200">
        <v>155.5</v>
      </c>
      <c r="P245" s="200">
        <v>138.6</v>
      </c>
      <c r="Q245" s="200">
        <v>137.30000000000001</v>
      </c>
      <c r="R245" s="200">
        <v>124.8</v>
      </c>
      <c r="S245" s="200">
        <v>149.1</v>
      </c>
      <c r="T245" s="200">
        <v>60.7</v>
      </c>
      <c r="U245" s="200">
        <v>139.5</v>
      </c>
      <c r="V245" s="200">
        <v>139.9</v>
      </c>
      <c r="W245" s="200">
        <v>102.5</v>
      </c>
      <c r="X245" s="200">
        <v>98</v>
      </c>
      <c r="Y245" s="200">
        <v>93.8</v>
      </c>
      <c r="Z245" s="202">
        <v>57.8</v>
      </c>
      <c r="AA245" s="203">
        <v>79.900000000000006</v>
      </c>
      <c r="AB245" s="204">
        <v>132</v>
      </c>
      <c r="AC245" s="205">
        <v>126</v>
      </c>
      <c r="AD245" s="114">
        <v>95</v>
      </c>
      <c r="AE245" s="25">
        <v>81.900000000000006</v>
      </c>
      <c r="AF245" s="22">
        <v>126.9</v>
      </c>
      <c r="AG245" s="22">
        <v>140.19999999999999</v>
      </c>
      <c r="AH245" s="25">
        <v>93.6</v>
      </c>
      <c r="AI245" s="241">
        <v>103.2</v>
      </c>
      <c r="AJ245" s="241">
        <v>96.8</v>
      </c>
    </row>
    <row r="246" spans="1:36" s="9" customFormat="1" ht="17.45" customHeight="1">
      <c r="A246" s="66" t="s">
        <v>168</v>
      </c>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2"/>
      <c r="AA246" s="85"/>
      <c r="AB246" s="62"/>
      <c r="AC246" s="88"/>
      <c r="AD246" s="114"/>
      <c r="AE246" s="25"/>
      <c r="AF246" s="22"/>
      <c r="AG246" s="22"/>
      <c r="AH246" s="22"/>
      <c r="AI246" s="240"/>
      <c r="AJ246" s="240"/>
    </row>
    <row r="247" spans="1:36" s="9" customFormat="1" ht="14.45" customHeight="1">
      <c r="A247" s="66" t="s">
        <v>82</v>
      </c>
      <c r="B247" s="200" t="s">
        <v>249</v>
      </c>
      <c r="C247" s="200">
        <v>468.8</v>
      </c>
      <c r="D247" s="200">
        <v>82.6</v>
      </c>
      <c r="E247" s="200">
        <v>148.5</v>
      </c>
      <c r="F247" s="200">
        <v>3806.7</v>
      </c>
      <c r="G247" s="200">
        <v>4241.1000000000004</v>
      </c>
      <c r="H247" s="200">
        <v>4300.8</v>
      </c>
      <c r="I247" s="200">
        <v>4313.8999999999996</v>
      </c>
      <c r="J247" s="200">
        <v>3655.1</v>
      </c>
      <c r="K247" s="200">
        <v>5040</v>
      </c>
      <c r="L247" s="200">
        <v>6446</v>
      </c>
      <c r="M247" s="200">
        <v>6584</v>
      </c>
      <c r="N247" s="200">
        <v>8408.7000000000007</v>
      </c>
      <c r="O247" s="200">
        <v>12781.3</v>
      </c>
      <c r="P247" s="200">
        <v>17352.2</v>
      </c>
      <c r="Q247" s="200">
        <v>23676.9</v>
      </c>
      <c r="R247" s="200">
        <v>32756.400000000001</v>
      </c>
      <c r="S247" s="200">
        <v>37889</v>
      </c>
      <c r="T247" s="200">
        <v>28408.7</v>
      </c>
      <c r="U247" s="200">
        <v>31126.7</v>
      </c>
      <c r="V247" s="200">
        <v>36905.800000000003</v>
      </c>
      <c r="W247" s="200">
        <v>46358.400000000001</v>
      </c>
      <c r="X247" s="200">
        <v>48805.599999999999</v>
      </c>
      <c r="Y247" s="200">
        <v>41295.5</v>
      </c>
      <c r="Z247" s="200">
        <v>30567.7</v>
      </c>
      <c r="AA247" s="112">
        <v>25376.7</v>
      </c>
      <c r="AB247" s="25">
        <v>29599.599999999999</v>
      </c>
      <c r="AC247" s="114">
        <v>33658.5</v>
      </c>
      <c r="AD247" s="114">
        <v>39709.300000000003</v>
      </c>
      <c r="AE247" s="25">
        <v>38929.1</v>
      </c>
      <c r="AF247" s="22">
        <v>41415.4</v>
      </c>
      <c r="AG247" s="22">
        <v>50934.400000000001</v>
      </c>
      <c r="AH247" s="25">
        <v>60412.3</v>
      </c>
      <c r="AI247" s="241">
        <v>60398</v>
      </c>
      <c r="AJ247" s="241">
        <v>64847</v>
      </c>
    </row>
    <row r="248" spans="1:36" s="9" customFormat="1" ht="14.45" customHeight="1">
      <c r="A248" s="66" t="s">
        <v>23</v>
      </c>
      <c r="B248" s="200" t="s">
        <v>0</v>
      </c>
      <c r="C248" s="200">
        <v>81.900000000000006</v>
      </c>
      <c r="D248" s="200">
        <v>17.600000000000001</v>
      </c>
      <c r="E248" s="200">
        <v>179.8</v>
      </c>
      <c r="F248" s="201" t="s">
        <v>250</v>
      </c>
      <c r="G248" s="200">
        <v>111.4</v>
      </c>
      <c r="H248" s="200">
        <v>101.4</v>
      </c>
      <c r="I248" s="200">
        <v>100.3</v>
      </c>
      <c r="J248" s="200">
        <v>84.7</v>
      </c>
      <c r="K248" s="200">
        <v>137.9</v>
      </c>
      <c r="L248" s="200">
        <v>127.9</v>
      </c>
      <c r="M248" s="200">
        <v>102.1</v>
      </c>
      <c r="N248" s="200">
        <v>127.7</v>
      </c>
      <c r="O248" s="200">
        <v>152</v>
      </c>
      <c r="P248" s="200">
        <v>135.80000000000001</v>
      </c>
      <c r="Q248" s="200">
        <v>136.4</v>
      </c>
      <c r="R248" s="200">
        <v>138.30000000000001</v>
      </c>
      <c r="S248" s="200">
        <v>115.7</v>
      </c>
      <c r="T248" s="200">
        <v>75</v>
      </c>
      <c r="U248" s="200">
        <v>109.6</v>
      </c>
      <c r="V248" s="200">
        <v>118.6</v>
      </c>
      <c r="W248" s="200">
        <v>125.6</v>
      </c>
      <c r="X248" s="200">
        <v>105.3</v>
      </c>
      <c r="Y248" s="200">
        <v>84.6</v>
      </c>
      <c r="Z248" s="200">
        <v>74</v>
      </c>
      <c r="AA248" s="203">
        <v>83</v>
      </c>
      <c r="AB248" s="204">
        <v>116.6</v>
      </c>
      <c r="AC248" s="205">
        <v>113.7</v>
      </c>
      <c r="AD248" s="114">
        <v>118</v>
      </c>
      <c r="AE248" s="25">
        <v>98</v>
      </c>
      <c r="AF248" s="22">
        <v>106.4</v>
      </c>
      <c r="AG248" s="22">
        <v>123</v>
      </c>
      <c r="AH248" s="25">
        <v>118.6</v>
      </c>
      <c r="AI248" s="241">
        <v>100</v>
      </c>
      <c r="AJ248" s="241">
        <v>107.4</v>
      </c>
    </row>
    <row r="249" spans="1:36" s="7" customFormat="1" ht="18" customHeight="1">
      <c r="A249" s="43" t="s">
        <v>169</v>
      </c>
      <c r="B249" s="109"/>
      <c r="C249" s="109"/>
      <c r="D249" s="109"/>
      <c r="E249" s="109"/>
      <c r="F249" s="109"/>
      <c r="G249" s="206"/>
      <c r="H249" s="206"/>
      <c r="I249" s="206"/>
      <c r="J249" s="206"/>
      <c r="K249" s="206"/>
      <c r="L249" s="206"/>
      <c r="M249" s="206"/>
      <c r="N249" s="206"/>
      <c r="O249" s="206"/>
      <c r="P249" s="206"/>
      <c r="Q249" s="206"/>
      <c r="R249" s="206"/>
      <c r="S249" s="206"/>
      <c r="T249" s="206"/>
      <c r="U249" s="206"/>
      <c r="V249" s="206"/>
      <c r="W249" s="206"/>
      <c r="X249" s="70"/>
      <c r="Y249" s="70"/>
      <c r="Z249" s="71"/>
      <c r="AA249" s="72"/>
      <c r="AB249" s="72"/>
      <c r="AC249" s="72"/>
      <c r="AD249" s="73"/>
      <c r="AE249" s="73"/>
      <c r="AF249" s="73"/>
      <c r="AG249" s="73"/>
      <c r="AH249" s="207"/>
      <c r="AI249" s="207"/>
      <c r="AJ249" s="287"/>
    </row>
    <row r="250" spans="1:36" s="9" customFormat="1" ht="16.350000000000001" customHeight="1">
      <c r="A250" s="110" t="s">
        <v>251</v>
      </c>
      <c r="B250" s="78"/>
      <c r="C250" s="78"/>
      <c r="D250" s="111"/>
      <c r="E250" s="111"/>
      <c r="F250" s="111"/>
      <c r="G250" s="111"/>
      <c r="H250" s="111"/>
      <c r="I250" s="111"/>
      <c r="J250" s="111"/>
      <c r="K250" s="111"/>
      <c r="L250" s="111"/>
      <c r="M250" s="111"/>
      <c r="N250" s="111"/>
      <c r="O250" s="111"/>
      <c r="P250" s="111"/>
      <c r="Q250" s="111"/>
      <c r="R250" s="111"/>
      <c r="S250" s="111"/>
      <c r="T250" s="111"/>
      <c r="U250" s="78"/>
      <c r="V250" s="78"/>
      <c r="W250" s="75"/>
      <c r="X250" s="59"/>
      <c r="Y250" s="58"/>
      <c r="Z250" s="59"/>
      <c r="AA250" s="60"/>
      <c r="AB250" s="58"/>
      <c r="AC250" s="61"/>
      <c r="AD250" s="61"/>
      <c r="AE250" s="59"/>
      <c r="AF250" s="59"/>
      <c r="AG250" s="62"/>
      <c r="AH250" s="22"/>
      <c r="AI250" s="22"/>
      <c r="AJ250" s="240"/>
    </row>
    <row r="251" spans="1:36" s="9" customFormat="1" ht="15.75" customHeight="1">
      <c r="A251" s="110" t="s">
        <v>170</v>
      </c>
      <c r="B251" s="63" t="s">
        <v>0</v>
      </c>
      <c r="C251" s="63" t="s">
        <v>0</v>
      </c>
      <c r="D251" s="63">
        <v>7103</v>
      </c>
      <c r="E251" s="63">
        <v>91825</v>
      </c>
      <c r="F251" s="63">
        <v>219395</v>
      </c>
      <c r="G251" s="63">
        <v>242961</v>
      </c>
      <c r="H251" s="63">
        <v>405341</v>
      </c>
      <c r="I251" s="63">
        <v>379310</v>
      </c>
      <c r="J251" s="63">
        <v>392951</v>
      </c>
      <c r="K251" s="63">
        <v>587043</v>
      </c>
      <c r="L251" s="63">
        <v>730597</v>
      </c>
      <c r="M251" s="63">
        <v>807852</v>
      </c>
      <c r="N251" s="63">
        <v>1004566</v>
      </c>
      <c r="O251" s="63">
        <v>1286734</v>
      </c>
      <c r="P251" s="63">
        <v>2098532</v>
      </c>
      <c r="Q251" s="63">
        <v>2338034</v>
      </c>
      <c r="R251" s="63">
        <v>2887874</v>
      </c>
      <c r="S251" s="63">
        <v>4034411</v>
      </c>
      <c r="T251" s="63">
        <v>3505344.6</v>
      </c>
      <c r="U251" s="63">
        <v>4299132.2</v>
      </c>
      <c r="V251" s="63">
        <v>5370826</v>
      </c>
      <c r="W251" s="63">
        <v>5813003.4000000004</v>
      </c>
      <c r="X251" s="63">
        <v>6382352.9000000004</v>
      </c>
      <c r="Y251" s="63">
        <v>7321276.7000000002</v>
      </c>
      <c r="Z251" s="63">
        <v>7634804.9000000004</v>
      </c>
      <c r="AA251" s="112">
        <v>9308485.1999999993</v>
      </c>
      <c r="AB251" s="113">
        <v>11567691.5</v>
      </c>
      <c r="AC251" s="114">
        <v>10808572.9</v>
      </c>
      <c r="AD251" s="114">
        <v>12758479.199999999</v>
      </c>
      <c r="AE251" s="25">
        <f>[1]Отчет!$R$10</f>
        <v>14521190.800000001</v>
      </c>
      <c r="AF251" s="25">
        <v>15847431.1</v>
      </c>
      <c r="AG251" s="241">
        <v>20248100.5</v>
      </c>
      <c r="AH251" s="241">
        <v>24917246.100000001</v>
      </c>
      <c r="AI251" s="241">
        <v>27132165</v>
      </c>
      <c r="AJ251" s="241">
        <f>'[2]ОИБ по структуре бюджета'!$O$9</f>
        <v>29871047.800000001</v>
      </c>
    </row>
    <row r="252" spans="1:36" s="9" customFormat="1" ht="15.6" customHeight="1">
      <c r="A252" s="110" t="s">
        <v>171</v>
      </c>
      <c r="B252" s="63" t="s">
        <v>0</v>
      </c>
      <c r="C252" s="63" t="s">
        <v>0</v>
      </c>
      <c r="D252" s="63">
        <v>7488</v>
      </c>
      <c r="E252" s="63">
        <v>101940</v>
      </c>
      <c r="F252" s="63">
        <v>260240</v>
      </c>
      <c r="G252" s="63">
        <v>280001</v>
      </c>
      <c r="H252" s="63">
        <v>439475</v>
      </c>
      <c r="I252" s="63">
        <v>426142</v>
      </c>
      <c r="J252" s="63">
        <v>447426</v>
      </c>
      <c r="K252" s="63">
        <v>576182</v>
      </c>
      <c r="L252" s="63">
        <v>716126</v>
      </c>
      <c r="M252" s="63">
        <v>801070</v>
      </c>
      <c r="N252" s="63">
        <v>1026992</v>
      </c>
      <c r="O252" s="63">
        <v>1287938</v>
      </c>
      <c r="P252" s="63">
        <v>1946146</v>
      </c>
      <c r="Q252" s="63">
        <v>2150560</v>
      </c>
      <c r="R252" s="63">
        <v>2678280</v>
      </c>
      <c r="S252" s="63">
        <v>3394064</v>
      </c>
      <c r="T252" s="63">
        <v>3746840</v>
      </c>
      <c r="U252" s="63">
        <v>4457164.5999999996</v>
      </c>
      <c r="V252" s="63">
        <v>5423255.0999999996</v>
      </c>
      <c r="W252" s="63">
        <v>6268972</v>
      </c>
      <c r="X252" s="63">
        <v>6852711.2999999998</v>
      </c>
      <c r="Y252" s="63">
        <v>7791867.5</v>
      </c>
      <c r="Z252" s="63">
        <v>8227097.2000000002</v>
      </c>
      <c r="AA252" s="112">
        <v>9433744.9000000004</v>
      </c>
      <c r="AB252" s="113">
        <v>12485378.1</v>
      </c>
      <c r="AC252" s="115">
        <v>11346054.4</v>
      </c>
      <c r="AD252" s="114">
        <v>13535581.300000001</v>
      </c>
      <c r="AE252" s="25">
        <f>[1]Отчет!$R$19</f>
        <v>16725096.699999999</v>
      </c>
      <c r="AF252" s="25">
        <v>17951888.399999999</v>
      </c>
      <c r="AG252" s="241">
        <v>21532543.300000001</v>
      </c>
      <c r="AH252" s="241">
        <v>26760000.300000001</v>
      </c>
      <c r="AI252" s="241">
        <v>30318236.5</v>
      </c>
      <c r="AJ252" s="241">
        <f>'[3]ОИБ по структуре бюджета'!$R$9</f>
        <v>33442828.800000001</v>
      </c>
    </row>
    <row r="253" spans="1:36" s="9" customFormat="1" ht="15" customHeight="1">
      <c r="A253" s="110" t="s">
        <v>172</v>
      </c>
      <c r="B253" s="63" t="s">
        <v>0</v>
      </c>
      <c r="C253" s="63" t="s">
        <v>0</v>
      </c>
      <c r="D253" s="63">
        <v>-385</v>
      </c>
      <c r="E253" s="63">
        <v>-10115</v>
      </c>
      <c r="F253" s="63">
        <v>-40845</v>
      </c>
      <c r="G253" s="63">
        <v>-37040</v>
      </c>
      <c r="H253" s="63">
        <v>-63998</v>
      </c>
      <c r="I253" s="63">
        <v>-72073</v>
      </c>
      <c r="J253" s="63">
        <v>-69831</v>
      </c>
      <c r="K253" s="63">
        <v>-3278</v>
      </c>
      <c r="L253" s="63">
        <v>-5542</v>
      </c>
      <c r="M253" s="63">
        <v>-13006</v>
      </c>
      <c r="N253" s="63">
        <v>-46183</v>
      </c>
      <c r="O253" s="63">
        <v>-18697</v>
      </c>
      <c r="P253" s="63">
        <v>46665</v>
      </c>
      <c r="Q253" s="63">
        <v>81620</v>
      </c>
      <c r="R253" s="63">
        <v>-215295</v>
      </c>
      <c r="S253" s="63">
        <v>-333239</v>
      </c>
      <c r="T253" s="63">
        <v>-492693</v>
      </c>
      <c r="U253" s="63">
        <v>-527264.19999999995</v>
      </c>
      <c r="V253" s="63">
        <v>-568618.5</v>
      </c>
      <c r="W253" s="63">
        <v>-890308.7</v>
      </c>
      <c r="X253" s="63">
        <v>-700927.8</v>
      </c>
      <c r="Y253" s="63">
        <v>-1086670.3999999999</v>
      </c>
      <c r="Z253" s="63">
        <v>-915704.8</v>
      </c>
      <c r="AA253" s="112">
        <v>-737717.6</v>
      </c>
      <c r="AB253" s="113">
        <v>-1455319.8</v>
      </c>
      <c r="AC253" s="115">
        <v>-833072.3</v>
      </c>
      <c r="AD253" s="114">
        <v>-1285306.7</v>
      </c>
      <c r="AE253" s="25">
        <f>[1]Отчет!$R$54</f>
        <v>-2806150.2</v>
      </c>
      <c r="AF253" s="25">
        <v>-2534806.2000000002</v>
      </c>
      <c r="AG253" s="241">
        <v>-2169124.7000000002</v>
      </c>
      <c r="AH253" s="241">
        <v>-2811100.6</v>
      </c>
      <c r="AI253" s="241">
        <v>-3586041.9</v>
      </c>
      <c r="AJ253" s="241">
        <f>'[4]ОИБ по структуре бюджета'!$R$340</f>
        <v>-4383871.0999999996</v>
      </c>
    </row>
    <row r="254" spans="1:36" s="9" customFormat="1" ht="16.5" customHeight="1">
      <c r="A254" s="110" t="s">
        <v>173</v>
      </c>
      <c r="B254" s="63" t="s">
        <v>0</v>
      </c>
      <c r="C254" s="63" t="s">
        <v>0</v>
      </c>
      <c r="D254" s="63">
        <v>-1.3</v>
      </c>
      <c r="E254" s="63">
        <v>-2.4</v>
      </c>
      <c r="F254" s="63">
        <v>-4</v>
      </c>
      <c r="G254" s="63">
        <v>-2.6</v>
      </c>
      <c r="H254" s="63">
        <v>-3.8</v>
      </c>
      <c r="I254" s="63">
        <v>-4.2</v>
      </c>
      <c r="J254" s="63">
        <v>-3.5</v>
      </c>
      <c r="K254" s="63">
        <v>-0.1</v>
      </c>
      <c r="L254" s="63">
        <v>-0.2</v>
      </c>
      <c r="M254" s="63">
        <v>-0.3</v>
      </c>
      <c r="N254" s="63">
        <v>-1</v>
      </c>
      <c r="O254" s="63">
        <v>-0.3</v>
      </c>
      <c r="P254" s="63">
        <v>0.6</v>
      </c>
      <c r="Q254" s="63">
        <v>0.8</v>
      </c>
      <c r="R254" s="63">
        <v>-1.7</v>
      </c>
      <c r="S254" s="63">
        <v>-2.1</v>
      </c>
      <c r="T254" s="63">
        <v>-2.9</v>
      </c>
      <c r="U254" s="22">
        <v>-2.4</v>
      </c>
      <c r="V254" s="22">
        <v>-2</v>
      </c>
      <c r="W254" s="22">
        <v>-2.9</v>
      </c>
      <c r="X254" s="22">
        <v>-1.9</v>
      </c>
      <c r="Y254" s="22">
        <v>-2.7</v>
      </c>
      <c r="Z254" s="22">
        <v>-2.2000000000000002</v>
      </c>
      <c r="AA254" s="108">
        <v>-1.6</v>
      </c>
      <c r="AB254" s="113">
        <v>-2.7</v>
      </c>
      <c r="AC254" s="115">
        <v>-1.3</v>
      </c>
      <c r="AD254" s="92">
        <v>-1.8</v>
      </c>
      <c r="AE254" s="82">
        <v>-4</v>
      </c>
      <c r="AF254" s="82">
        <v>-3</v>
      </c>
      <c r="AG254" s="245">
        <v>-2.1</v>
      </c>
      <c r="AH254" s="278">
        <v>-2.4</v>
      </c>
      <c r="AI254" s="242">
        <v>-2.6</v>
      </c>
      <c r="AJ254" s="242" t="s">
        <v>0</v>
      </c>
    </row>
    <row r="255" spans="1:36" s="9" customFormat="1" ht="17.25" customHeight="1">
      <c r="A255" s="110" t="s">
        <v>252</v>
      </c>
      <c r="B255" s="63"/>
      <c r="C255" s="63"/>
      <c r="D255" s="63"/>
      <c r="E255" s="63"/>
      <c r="F255" s="63"/>
      <c r="G255" s="63"/>
      <c r="H255" s="63"/>
      <c r="I255" s="63"/>
      <c r="J255" s="63"/>
      <c r="K255" s="63"/>
      <c r="L255" s="63"/>
      <c r="M255" s="63"/>
      <c r="N255" s="63"/>
      <c r="O255" s="63"/>
      <c r="P255" s="63"/>
      <c r="Q255" s="63"/>
      <c r="R255" s="63"/>
      <c r="S255" s="63"/>
      <c r="T255" s="63"/>
      <c r="U255" s="116"/>
      <c r="V255" s="116"/>
      <c r="W255" s="63"/>
      <c r="X255" s="63"/>
      <c r="Y255" s="63"/>
      <c r="Z255" s="22"/>
      <c r="AA255" s="85"/>
      <c r="AB255" s="113"/>
      <c r="AC255" s="115"/>
      <c r="AD255" s="88"/>
      <c r="AE255" s="25"/>
      <c r="AF255" s="25"/>
      <c r="AG255" s="241"/>
      <c r="AH255" s="243"/>
      <c r="AI255" s="243"/>
      <c r="AJ255" s="243"/>
    </row>
    <row r="256" spans="1:36" s="9" customFormat="1" ht="15" customHeight="1">
      <c r="A256" s="110" t="s">
        <v>170</v>
      </c>
      <c r="B256" s="63" t="s">
        <v>0</v>
      </c>
      <c r="C256" s="63" t="s">
        <v>0</v>
      </c>
      <c r="D256" s="63" t="s">
        <v>0</v>
      </c>
      <c r="E256" s="63" t="s">
        <v>0</v>
      </c>
      <c r="F256" s="63" t="s">
        <v>0</v>
      </c>
      <c r="G256" s="63" t="s">
        <v>0</v>
      </c>
      <c r="H256" s="63">
        <v>288636</v>
      </c>
      <c r="I256" s="63">
        <v>259560</v>
      </c>
      <c r="J256" s="63">
        <v>207765</v>
      </c>
      <c r="K256" s="63">
        <v>317748</v>
      </c>
      <c r="L256" s="63">
        <v>391189</v>
      </c>
      <c r="M256" s="63">
        <v>505709</v>
      </c>
      <c r="N256" s="63">
        <v>649000</v>
      </c>
      <c r="O256" s="63">
        <v>895186</v>
      </c>
      <c r="P256" s="63">
        <v>1723913</v>
      </c>
      <c r="Q256" s="63">
        <v>1847225</v>
      </c>
      <c r="R256" s="63">
        <v>2221540</v>
      </c>
      <c r="S256" s="63">
        <v>3317602</v>
      </c>
      <c r="T256" s="63">
        <v>2779228</v>
      </c>
      <c r="U256" s="63">
        <v>3626177.2</v>
      </c>
      <c r="V256" s="63">
        <v>4451683.0999999996</v>
      </c>
      <c r="W256" s="63">
        <v>4763394.8</v>
      </c>
      <c r="X256" s="63">
        <v>5179459.0999999996</v>
      </c>
      <c r="Y256" s="63">
        <v>5908848.9000000004</v>
      </c>
      <c r="Z256" s="63">
        <v>6136967.5999999996</v>
      </c>
      <c r="AA256" s="112">
        <v>7662220.2999999998</v>
      </c>
      <c r="AB256" s="113">
        <v>9691789.0999999996</v>
      </c>
      <c r="AC256" s="115">
        <v>8789004.5</v>
      </c>
      <c r="AD256" s="114">
        <v>10592324.1</v>
      </c>
      <c r="AE256" s="25">
        <f>[5]Отчет!$P$10</f>
        <v>11928461.800000001</v>
      </c>
      <c r="AF256" s="25">
        <v>12504629.1</v>
      </c>
      <c r="AG256" s="241">
        <v>15963398.5</v>
      </c>
      <c r="AH256" s="241">
        <v>19037979</v>
      </c>
      <c r="AI256" s="241">
        <v>19624012.100000001</v>
      </c>
      <c r="AJ256" s="241">
        <f>'[6]ОИБ по структуре бюджета'!$O$9</f>
        <v>21090148.300000001</v>
      </c>
    </row>
    <row r="257" spans="1:36" s="9" customFormat="1" ht="16.350000000000001" customHeight="1">
      <c r="A257" s="110" t="s">
        <v>171</v>
      </c>
      <c r="B257" s="63" t="s">
        <v>0</v>
      </c>
      <c r="C257" s="63" t="s">
        <v>0</v>
      </c>
      <c r="D257" s="63" t="s">
        <v>0</v>
      </c>
      <c r="E257" s="63" t="s">
        <v>0</v>
      </c>
      <c r="F257" s="63" t="s">
        <v>0</v>
      </c>
      <c r="G257" s="63" t="s">
        <v>0</v>
      </c>
      <c r="H257" s="63">
        <v>318769</v>
      </c>
      <c r="I257" s="63">
        <v>307450</v>
      </c>
      <c r="J257" s="63">
        <v>304191</v>
      </c>
      <c r="K257" s="63">
        <v>372613</v>
      </c>
      <c r="L257" s="63">
        <v>465871</v>
      </c>
      <c r="M257" s="63">
        <v>541631</v>
      </c>
      <c r="N257" s="63">
        <v>734809</v>
      </c>
      <c r="O257" s="63">
        <v>948889</v>
      </c>
      <c r="P257" s="63">
        <v>1537677</v>
      </c>
      <c r="Q257" s="63">
        <v>1686342</v>
      </c>
      <c r="R257" s="63">
        <v>2068328</v>
      </c>
      <c r="S257" s="63">
        <v>2703567</v>
      </c>
      <c r="T257" s="63">
        <v>3118646</v>
      </c>
      <c r="U257" s="63">
        <v>3860974.2</v>
      </c>
      <c r="V257" s="63">
        <v>4605079.7</v>
      </c>
      <c r="W257" s="63">
        <v>5259433.8</v>
      </c>
      <c r="X257" s="63">
        <v>5700805.2999999998</v>
      </c>
      <c r="Y257" s="63">
        <v>6471183.2000000002</v>
      </c>
      <c r="Z257" s="63">
        <v>6789829.4000000004</v>
      </c>
      <c r="AA257" s="112">
        <v>7899800.0999999996</v>
      </c>
      <c r="AB257" s="113">
        <v>10677506.4</v>
      </c>
      <c r="AC257" s="115">
        <v>9334732.6999999993</v>
      </c>
      <c r="AD257" s="114">
        <v>11469071.4</v>
      </c>
      <c r="AE257" s="25">
        <f>[5]Отчет!$P$19</f>
        <v>13699876.4</v>
      </c>
      <c r="AF257" s="25">
        <v>14786770.699999999</v>
      </c>
      <c r="AG257" s="241">
        <v>17791797.199999999</v>
      </c>
      <c r="AH257" s="241">
        <v>21547818.899999999</v>
      </c>
      <c r="AI257" s="241">
        <v>23106552</v>
      </c>
      <c r="AJ257" s="241">
        <f>'[7]ОИБ по структуре бюджета'!$R$9</f>
        <v>24958708.800000001</v>
      </c>
    </row>
    <row r="258" spans="1:36" s="9" customFormat="1" ht="15.75" customHeight="1">
      <c r="A258" s="110" t="s">
        <v>172</v>
      </c>
      <c r="B258" s="63" t="s">
        <v>0</v>
      </c>
      <c r="C258" s="63" t="s">
        <v>0</v>
      </c>
      <c r="D258" s="63" t="s">
        <v>0</v>
      </c>
      <c r="E258" s="63" t="s">
        <v>0</v>
      </c>
      <c r="F258" s="63" t="s">
        <v>0</v>
      </c>
      <c r="G258" s="63" t="s">
        <v>0</v>
      </c>
      <c r="H258" s="63">
        <v>-59805</v>
      </c>
      <c r="I258" s="63">
        <v>-71198</v>
      </c>
      <c r="J258" s="63">
        <v>-78221</v>
      </c>
      <c r="K258" s="63">
        <v>-14746</v>
      </c>
      <c r="L258" s="63">
        <v>-4314</v>
      </c>
      <c r="M258" s="63">
        <v>-4693</v>
      </c>
      <c r="N258" s="63">
        <v>-51859</v>
      </c>
      <c r="O258" s="63">
        <v>-17262</v>
      </c>
      <c r="P258" s="63">
        <v>46723</v>
      </c>
      <c r="Q258" s="63">
        <v>54696</v>
      </c>
      <c r="R258" s="63">
        <v>-212518</v>
      </c>
      <c r="S258" s="63">
        <v>-327479</v>
      </c>
      <c r="T258" s="63">
        <v>-510946</v>
      </c>
      <c r="U258" s="63">
        <v>-554789.30000000005</v>
      </c>
      <c r="V258" s="63">
        <v>-575972.4</v>
      </c>
      <c r="W258" s="63">
        <v>-906459.2</v>
      </c>
      <c r="X258" s="63">
        <v>-718045.3</v>
      </c>
      <c r="Y258" s="63">
        <v>-1081239.7</v>
      </c>
      <c r="Z258" s="63">
        <v>-912134.1</v>
      </c>
      <c r="AA258" s="112">
        <v>-741185.2</v>
      </c>
      <c r="AB258" s="113">
        <v>-1356975.1</v>
      </c>
      <c r="AC258" s="114">
        <v>-729188.1</v>
      </c>
      <c r="AD258" s="114">
        <v>-1296265.8999999999</v>
      </c>
      <c r="AE258" s="25">
        <f>[5]Отчет!$P$51</f>
        <v>-2185253.2999999998</v>
      </c>
      <c r="AF258" s="25">
        <v>-2526271.2000000002</v>
      </c>
      <c r="AG258" s="241">
        <v>-2390848.2000000002</v>
      </c>
      <c r="AH258" s="241">
        <v>-3120850.3</v>
      </c>
      <c r="AI258" s="241">
        <v>-3648890.5</v>
      </c>
      <c r="AJ258" s="241">
        <f>'[8]ОИБ по структуре бюджета'!$R$69</f>
        <v>-4065222.9</v>
      </c>
    </row>
    <row r="259" spans="1:36" s="9" customFormat="1" ht="16.5" customHeight="1">
      <c r="A259" s="110" t="s">
        <v>173</v>
      </c>
      <c r="B259" s="63" t="s">
        <v>0</v>
      </c>
      <c r="C259" s="63" t="s">
        <v>0</v>
      </c>
      <c r="D259" s="63" t="s">
        <v>0</v>
      </c>
      <c r="E259" s="63" t="s">
        <v>0</v>
      </c>
      <c r="F259" s="63" t="s">
        <v>0</v>
      </c>
      <c r="G259" s="63" t="s">
        <v>0</v>
      </c>
      <c r="H259" s="22">
        <v>-3.6</v>
      </c>
      <c r="I259" s="22">
        <v>-4.0999999999999996</v>
      </c>
      <c r="J259" s="22">
        <v>-3.9</v>
      </c>
      <c r="K259" s="22">
        <v>-0.6</v>
      </c>
      <c r="L259" s="22">
        <v>-0.1</v>
      </c>
      <c r="M259" s="22">
        <v>-0.1</v>
      </c>
      <c r="N259" s="22">
        <v>-1.1000000000000001</v>
      </c>
      <c r="O259" s="22">
        <v>-0.3</v>
      </c>
      <c r="P259" s="22">
        <v>0.6</v>
      </c>
      <c r="Q259" s="22">
        <v>0.5</v>
      </c>
      <c r="R259" s="22">
        <v>-1.7</v>
      </c>
      <c r="S259" s="22">
        <v>-2</v>
      </c>
      <c r="T259" s="22">
        <v>-3</v>
      </c>
      <c r="U259" s="22">
        <v>-2.5</v>
      </c>
      <c r="V259" s="22">
        <v>-2</v>
      </c>
      <c r="W259" s="22">
        <v>-2.9</v>
      </c>
      <c r="X259" s="22">
        <v>-2</v>
      </c>
      <c r="Y259" s="22">
        <v>-2.7</v>
      </c>
      <c r="Z259" s="22">
        <v>-2.2000000000000002</v>
      </c>
      <c r="AA259" s="108">
        <v>-1.6</v>
      </c>
      <c r="AB259" s="113">
        <v>-2.5</v>
      </c>
      <c r="AC259" s="115">
        <v>-1.2</v>
      </c>
      <c r="AD259" s="92">
        <v>-1.9</v>
      </c>
      <c r="AE259" s="25">
        <v>-3.1</v>
      </c>
      <c r="AF259" s="82">
        <v>-3</v>
      </c>
      <c r="AG259" s="241">
        <v>-2.2999999999999998</v>
      </c>
      <c r="AH259" s="243">
        <v>-2.6</v>
      </c>
      <c r="AI259" s="242">
        <v>-2.7</v>
      </c>
      <c r="AJ259" s="242" t="s">
        <v>0</v>
      </c>
    </row>
    <row r="260" spans="1:36" s="9" customFormat="1" ht="17.45" customHeight="1">
      <c r="A260" s="110" t="s">
        <v>253</v>
      </c>
      <c r="B260" s="63"/>
      <c r="C260" s="63"/>
      <c r="D260" s="63"/>
      <c r="E260" s="63"/>
      <c r="F260" s="63"/>
      <c r="G260" s="63"/>
      <c r="H260" s="63"/>
      <c r="I260" s="63"/>
      <c r="J260" s="63"/>
      <c r="K260" s="63"/>
      <c r="L260" s="63"/>
      <c r="M260" s="63"/>
      <c r="N260" s="63"/>
      <c r="O260" s="63"/>
      <c r="P260" s="63"/>
      <c r="Q260" s="117"/>
      <c r="R260" s="117"/>
      <c r="S260" s="63"/>
      <c r="T260" s="63"/>
      <c r="U260" s="63"/>
      <c r="V260" s="63"/>
      <c r="W260" s="63"/>
      <c r="X260" s="63"/>
      <c r="Y260" s="63"/>
      <c r="Z260" s="22"/>
      <c r="AA260" s="85"/>
      <c r="AB260" s="113"/>
      <c r="AC260" s="115"/>
      <c r="AD260" s="88"/>
      <c r="AE260" s="25"/>
      <c r="AF260" s="25"/>
      <c r="AG260" s="241"/>
      <c r="AH260" s="243"/>
      <c r="AI260" s="243"/>
      <c r="AJ260" s="243"/>
    </row>
    <row r="261" spans="1:36" s="9" customFormat="1" ht="17.45" customHeight="1">
      <c r="A261" s="110" t="s">
        <v>170</v>
      </c>
      <c r="B261" s="63" t="s">
        <v>0</v>
      </c>
      <c r="C261" s="63" t="s">
        <v>0</v>
      </c>
      <c r="D261" s="63" t="s">
        <v>0</v>
      </c>
      <c r="E261" s="63" t="s">
        <v>0</v>
      </c>
      <c r="F261" s="63" t="s">
        <v>0</v>
      </c>
      <c r="G261" s="63" t="s">
        <v>0</v>
      </c>
      <c r="H261" s="63" t="s">
        <v>0</v>
      </c>
      <c r="I261" s="63">
        <v>111153</v>
      </c>
      <c r="J261" s="63">
        <v>185186</v>
      </c>
      <c r="K261" s="63">
        <v>269290</v>
      </c>
      <c r="L261" s="63">
        <v>339684</v>
      </c>
      <c r="M261" s="63">
        <v>302331</v>
      </c>
      <c r="N261" s="63">
        <v>355676</v>
      </c>
      <c r="O261" s="63">
        <v>391727</v>
      </c>
      <c r="P261" s="63">
        <v>749661</v>
      </c>
      <c r="Q261" s="63">
        <v>1026747</v>
      </c>
      <c r="R261" s="63">
        <v>1524458</v>
      </c>
      <c r="S261" s="63">
        <v>1830138</v>
      </c>
      <c r="T261" s="63">
        <v>2119178</v>
      </c>
      <c r="U261" s="63">
        <v>2407437</v>
      </c>
      <c r="V261" s="63">
        <v>2677740.2000000002</v>
      </c>
      <c r="W261" s="63">
        <v>3010923.6</v>
      </c>
      <c r="X261" s="63">
        <v>3284401</v>
      </c>
      <c r="Y261" s="63">
        <v>3752971.1</v>
      </c>
      <c r="Z261" s="63">
        <v>3667358.6</v>
      </c>
      <c r="AA261" s="112">
        <v>4315582.5</v>
      </c>
      <c r="AB261" s="113">
        <v>4681296.3</v>
      </c>
      <c r="AC261" s="115">
        <v>4728531.7</v>
      </c>
      <c r="AD261" s="114">
        <v>6039951.2000000002</v>
      </c>
      <c r="AE261" s="25">
        <f>[9]Отчет!$R$10</f>
        <v>7721256.0999999996</v>
      </c>
      <c r="AF261" s="25">
        <v>8742646.9000000004</v>
      </c>
      <c r="AG261" s="241">
        <v>10976144.4</v>
      </c>
      <c r="AH261" s="241">
        <v>13552443.1</v>
      </c>
      <c r="AI261" s="241">
        <v>15346310.800000001</v>
      </c>
      <c r="AJ261" s="241">
        <f>'[10]ОИБ по структуре бюджета'!$O$9</f>
        <v>17039798.699999999</v>
      </c>
    </row>
    <row r="262" spans="1:36" s="9" customFormat="1" ht="17.45" customHeight="1">
      <c r="A262" s="110" t="s">
        <v>171</v>
      </c>
      <c r="B262" s="63" t="s">
        <v>0</v>
      </c>
      <c r="C262" s="63" t="s">
        <v>0</v>
      </c>
      <c r="D262" s="63" t="s">
        <v>0</v>
      </c>
      <c r="E262" s="63" t="s">
        <v>0</v>
      </c>
      <c r="F262" s="63" t="s">
        <v>0</v>
      </c>
      <c r="G262" s="63" t="s">
        <v>0</v>
      </c>
      <c r="H262" s="63" t="s">
        <v>0</v>
      </c>
      <c r="I262" s="63">
        <v>155068</v>
      </c>
      <c r="J262" s="63">
        <v>212295</v>
      </c>
      <c r="K262" s="63">
        <v>300743</v>
      </c>
      <c r="L262" s="63">
        <v>382652</v>
      </c>
      <c r="M262" s="63">
        <v>385473</v>
      </c>
      <c r="N262" s="63">
        <v>479992</v>
      </c>
      <c r="O262" s="63">
        <v>614953</v>
      </c>
      <c r="P262" s="63">
        <v>783484</v>
      </c>
      <c r="Q262" s="63">
        <v>1000150</v>
      </c>
      <c r="R262" s="63">
        <v>1468076</v>
      </c>
      <c r="S262" s="63">
        <v>1798774</v>
      </c>
      <c r="T262" s="63">
        <v>2021250</v>
      </c>
      <c r="U262" s="63">
        <v>2330641</v>
      </c>
      <c r="V262" s="63">
        <v>2576751</v>
      </c>
      <c r="W262" s="63">
        <v>2970872.6</v>
      </c>
      <c r="X262" s="63">
        <v>3233413.2</v>
      </c>
      <c r="Y262" s="63">
        <v>3661227.7</v>
      </c>
      <c r="Z262" s="63">
        <v>3606788.7</v>
      </c>
      <c r="AA262" s="112">
        <v>4203262.4000000004</v>
      </c>
      <c r="AB262" s="113">
        <v>4613265.7</v>
      </c>
      <c r="AC262" s="115">
        <v>4720271.9000000004</v>
      </c>
      <c r="AD262" s="114">
        <v>5950203.4000000004</v>
      </c>
      <c r="AE262" s="25">
        <f>[9]Отчет!$R$19</f>
        <v>8156546.2000000002</v>
      </c>
      <c r="AF262" s="25">
        <v>8564962.6999999993</v>
      </c>
      <c r="AG262" s="241">
        <v>10443227.800000001</v>
      </c>
      <c r="AH262" s="241">
        <v>12885357.4</v>
      </c>
      <c r="AI262" s="241">
        <v>15049842.199999999</v>
      </c>
      <c r="AJ262" s="241">
        <f>'[11]ОИБ по структуре бюджета'!$R$9</f>
        <v>16743019.199999999</v>
      </c>
    </row>
    <row r="263" spans="1:36" s="9" customFormat="1" ht="18.75" customHeight="1">
      <c r="A263" s="110" t="s">
        <v>172</v>
      </c>
      <c r="B263" s="63" t="s">
        <v>0</v>
      </c>
      <c r="C263" s="63" t="s">
        <v>0</v>
      </c>
      <c r="D263" s="63" t="s">
        <v>0</v>
      </c>
      <c r="E263" s="63" t="s">
        <v>0</v>
      </c>
      <c r="F263" s="63" t="s">
        <v>0</v>
      </c>
      <c r="G263" s="63" t="s">
        <v>0</v>
      </c>
      <c r="H263" s="63" t="s">
        <v>0</v>
      </c>
      <c r="I263" s="63">
        <v>-4526</v>
      </c>
      <c r="J263" s="63">
        <v>2601</v>
      </c>
      <c r="K263" s="63">
        <v>11087</v>
      </c>
      <c r="L263" s="63">
        <v>-422</v>
      </c>
      <c r="M263" s="63">
        <v>-8462</v>
      </c>
      <c r="N263" s="63">
        <v>6306</v>
      </c>
      <c r="O263" s="63">
        <v>-12684.8</v>
      </c>
      <c r="P263" s="63">
        <v>-39425</v>
      </c>
      <c r="Q263" s="63">
        <v>19818</v>
      </c>
      <c r="R263" s="63">
        <v>9061</v>
      </c>
      <c r="S263" s="63">
        <v>-12822</v>
      </c>
      <c r="T263" s="63">
        <v>19583</v>
      </c>
      <c r="U263" s="63">
        <v>6607.4</v>
      </c>
      <c r="V263" s="63">
        <v>-10611.9</v>
      </c>
      <c r="W263" s="63">
        <v>-26192.9</v>
      </c>
      <c r="X263" s="63">
        <v>-25130.400000000001</v>
      </c>
      <c r="Y263" s="63">
        <v>-31034.799999999999</v>
      </c>
      <c r="Z263" s="63">
        <v>-76573.899999999994</v>
      </c>
      <c r="AA263" s="112">
        <v>-99561.4</v>
      </c>
      <c r="AB263" s="113">
        <v>-143588.4</v>
      </c>
      <c r="AC263" s="115">
        <v>-183214.6</v>
      </c>
      <c r="AD263" s="114">
        <v>-95249.4</v>
      </c>
      <c r="AE263" s="25">
        <f>[9]Отчет!$R$50</f>
        <v>-672933.8</v>
      </c>
      <c r="AF263" s="25">
        <v>-54818.6</v>
      </c>
      <c r="AG263" s="241">
        <v>213879.8</v>
      </c>
      <c r="AH263" s="241">
        <v>119017.1</v>
      </c>
      <c r="AI263" s="241">
        <v>-8428.4</v>
      </c>
      <c r="AJ263" s="241">
        <f>'[12]ОИБ по структуре бюджета'!$R$302</f>
        <v>-406359.5</v>
      </c>
    </row>
    <row r="264" spans="1:36" s="9" customFormat="1" ht="18" customHeight="1">
      <c r="A264" s="110" t="s">
        <v>173</v>
      </c>
      <c r="B264" s="63" t="s">
        <v>0</v>
      </c>
      <c r="C264" s="63" t="s">
        <v>0</v>
      </c>
      <c r="D264" s="63" t="s">
        <v>0</v>
      </c>
      <c r="E264" s="63" t="s">
        <v>0</v>
      </c>
      <c r="F264" s="63" t="s">
        <v>0</v>
      </c>
      <c r="G264" s="63" t="s">
        <v>0</v>
      </c>
      <c r="H264" s="63" t="s">
        <v>0</v>
      </c>
      <c r="I264" s="63">
        <v>-0.3</v>
      </c>
      <c r="J264" s="63">
        <v>0.1</v>
      </c>
      <c r="K264" s="63">
        <v>0.4</v>
      </c>
      <c r="L264" s="63">
        <v>0</v>
      </c>
      <c r="M264" s="63">
        <v>-0.2</v>
      </c>
      <c r="N264" s="63">
        <v>0.1</v>
      </c>
      <c r="O264" s="63">
        <v>-0.2</v>
      </c>
      <c r="P264" s="63">
        <v>-0.5</v>
      </c>
      <c r="Q264" s="63">
        <v>0.2</v>
      </c>
      <c r="R264" s="63">
        <v>0.1</v>
      </c>
      <c r="S264" s="63">
        <v>-0.1</v>
      </c>
      <c r="T264" s="63">
        <v>0.1</v>
      </c>
      <c r="U264" s="22">
        <v>0</v>
      </c>
      <c r="V264" s="22">
        <v>0</v>
      </c>
      <c r="W264" s="22">
        <v>-0.1</v>
      </c>
      <c r="X264" s="22">
        <v>-0.1</v>
      </c>
      <c r="Y264" s="22">
        <v>-0.1</v>
      </c>
      <c r="Z264" s="22">
        <v>-0.2</v>
      </c>
      <c r="AA264" s="108">
        <v>-0.2</v>
      </c>
      <c r="AB264" s="113">
        <v>-0.3</v>
      </c>
      <c r="AC264" s="115">
        <v>-0.3</v>
      </c>
      <c r="AD264" s="114">
        <v>-0.1</v>
      </c>
      <c r="AE264" s="25">
        <v>-1</v>
      </c>
      <c r="AF264" s="25">
        <v>-0.1</v>
      </c>
      <c r="AG264" s="241">
        <v>0.2</v>
      </c>
      <c r="AH264" s="243">
        <v>0.1</v>
      </c>
      <c r="AI264" s="242" t="s">
        <v>14</v>
      </c>
      <c r="AJ264" s="242" t="s">
        <v>0</v>
      </c>
    </row>
    <row r="265" spans="1:36" s="9" customFormat="1" ht="42.75" customHeight="1">
      <c r="A265" s="66" t="s">
        <v>254</v>
      </c>
      <c r="B265" s="67" t="s">
        <v>0</v>
      </c>
      <c r="C265" s="67" t="s">
        <v>0</v>
      </c>
      <c r="D265" s="93">
        <v>1271</v>
      </c>
      <c r="E265" s="93">
        <v>660</v>
      </c>
      <c r="F265" s="93">
        <v>984</v>
      </c>
      <c r="G265" s="93">
        <v>1674</v>
      </c>
      <c r="H265" s="93">
        <v>2107</v>
      </c>
      <c r="I265" s="93">
        <v>1233</v>
      </c>
      <c r="J265" s="93">
        <v>1852</v>
      </c>
      <c r="K265" s="93">
        <v>2781</v>
      </c>
      <c r="L265" s="93">
        <v>4557</v>
      </c>
      <c r="M265" s="93">
        <v>4106</v>
      </c>
      <c r="N265" s="93">
        <v>4624</v>
      </c>
      <c r="O265" s="93">
        <v>8317</v>
      </c>
      <c r="P265" s="67" t="s">
        <v>0</v>
      </c>
      <c r="Q265" s="67" t="s">
        <v>0</v>
      </c>
      <c r="R265" s="67" t="s">
        <v>0</v>
      </c>
      <c r="S265" s="67" t="s">
        <v>0</v>
      </c>
      <c r="T265" s="67" t="s">
        <v>0</v>
      </c>
      <c r="U265" s="67" t="s">
        <v>0</v>
      </c>
      <c r="V265" s="67" t="s">
        <v>0</v>
      </c>
      <c r="W265" s="67" t="s">
        <v>0</v>
      </c>
      <c r="X265" s="67" t="s">
        <v>0</v>
      </c>
      <c r="Y265" s="67" t="s">
        <v>0</v>
      </c>
      <c r="Z265" s="67" t="s">
        <v>0</v>
      </c>
      <c r="AA265" s="98" t="s">
        <v>0</v>
      </c>
      <c r="AB265" s="67" t="s">
        <v>0</v>
      </c>
      <c r="AC265" s="98" t="s">
        <v>0</v>
      </c>
      <c r="AD265" s="98" t="s">
        <v>0</v>
      </c>
      <c r="AE265" s="67" t="s">
        <v>0</v>
      </c>
      <c r="AF265" s="67" t="s">
        <v>0</v>
      </c>
      <c r="AG265" s="244" t="s">
        <v>0</v>
      </c>
      <c r="AH265" s="244" t="s">
        <v>0</v>
      </c>
      <c r="AI265" s="244" t="s">
        <v>0</v>
      </c>
      <c r="AJ265" s="244" t="s">
        <v>0</v>
      </c>
    </row>
    <row r="266" spans="1:36" s="9" customFormat="1" ht="55.5" customHeight="1">
      <c r="A266" s="57" t="s">
        <v>255</v>
      </c>
      <c r="B266" s="67" t="s">
        <v>0</v>
      </c>
      <c r="C266" s="67" t="s">
        <v>0</v>
      </c>
      <c r="D266" s="67" t="s">
        <v>0</v>
      </c>
      <c r="E266" s="67" t="s">
        <v>0</v>
      </c>
      <c r="F266" s="67" t="s">
        <v>0</v>
      </c>
      <c r="G266" s="67" t="s">
        <v>0</v>
      </c>
      <c r="H266" s="67" t="s">
        <v>0</v>
      </c>
      <c r="I266" s="67" t="s">
        <v>0</v>
      </c>
      <c r="J266" s="67" t="s">
        <v>0</v>
      </c>
      <c r="K266" s="67" t="s">
        <v>0</v>
      </c>
      <c r="L266" s="67" t="s">
        <v>0</v>
      </c>
      <c r="M266" s="67" t="s">
        <v>0</v>
      </c>
      <c r="N266" s="67" t="s">
        <v>0</v>
      </c>
      <c r="O266" s="67" t="s">
        <v>0</v>
      </c>
      <c r="P266" s="93">
        <v>7916</v>
      </c>
      <c r="Q266" s="93">
        <v>12066</v>
      </c>
      <c r="R266" s="93">
        <v>19418</v>
      </c>
      <c r="S266" s="93">
        <v>21301</v>
      </c>
      <c r="T266" s="93">
        <v>21437</v>
      </c>
      <c r="U266" s="93">
        <v>22246</v>
      </c>
      <c r="V266" s="93">
        <v>26467</v>
      </c>
      <c r="W266" s="93">
        <v>28885</v>
      </c>
      <c r="X266" s="93">
        <v>24098</v>
      </c>
      <c r="Y266" s="93">
        <v>23809</v>
      </c>
      <c r="Z266" s="93">
        <v>15368</v>
      </c>
      <c r="AA266" s="118">
        <v>21367</v>
      </c>
      <c r="AB266" s="93">
        <v>20960</v>
      </c>
      <c r="AC266" s="93">
        <v>24271</v>
      </c>
      <c r="AD266" s="118">
        <v>24437</v>
      </c>
      <c r="AE266" s="118">
        <v>17155</v>
      </c>
      <c r="AF266" s="118">
        <v>23810</v>
      </c>
      <c r="AG266" s="279">
        <v>28171</v>
      </c>
      <c r="AH266" s="223">
        <f>'[13]4. Параметры ПБ'!$CN$42</f>
        <v>23866</v>
      </c>
      <c r="AI266" s="223">
        <f>'[13]4. Параметры ПБ'!$CS$42</f>
        <v>17761</v>
      </c>
      <c r="AJ266" s="223" t="s">
        <v>0</v>
      </c>
    </row>
    <row r="267" spans="1:36" s="9" customFormat="1" ht="19.350000000000001" customHeight="1">
      <c r="A267" s="119" t="s">
        <v>256</v>
      </c>
      <c r="B267" s="120" t="s">
        <v>0</v>
      </c>
      <c r="C267" s="120" t="s">
        <v>0</v>
      </c>
      <c r="D267" s="120">
        <v>5.2549999999999999</v>
      </c>
      <c r="E267" s="120">
        <v>35.64</v>
      </c>
      <c r="F267" s="120">
        <v>60.95</v>
      </c>
      <c r="G267" s="121">
        <v>67.3</v>
      </c>
      <c r="H267" s="120">
        <v>75.44</v>
      </c>
      <c r="I267" s="121">
        <v>78.3</v>
      </c>
      <c r="J267" s="120">
        <v>119.52</v>
      </c>
      <c r="K267" s="120">
        <v>142.13</v>
      </c>
      <c r="L267" s="120">
        <v>146.74</v>
      </c>
      <c r="M267" s="120">
        <v>153.28</v>
      </c>
      <c r="N267" s="120">
        <v>149.58000000000001</v>
      </c>
      <c r="O267" s="120">
        <v>136.04</v>
      </c>
      <c r="P267" s="120">
        <v>132.88</v>
      </c>
      <c r="Q267" s="120">
        <v>126.09</v>
      </c>
      <c r="R267" s="120">
        <v>122.55</v>
      </c>
      <c r="S267" s="121">
        <v>120.3</v>
      </c>
      <c r="T267" s="121">
        <v>147.5</v>
      </c>
      <c r="U267" s="120">
        <v>147.35</v>
      </c>
      <c r="V267" s="120">
        <v>146.62</v>
      </c>
      <c r="W267" s="121" t="s">
        <v>4</v>
      </c>
      <c r="X267" s="62">
        <v>152.13</v>
      </c>
      <c r="Y267" s="122">
        <v>179.19</v>
      </c>
      <c r="Z267" s="62">
        <v>221.73</v>
      </c>
      <c r="AA267" s="85">
        <v>342.16</v>
      </c>
      <c r="AB267" s="90">
        <v>326</v>
      </c>
      <c r="AC267" s="123">
        <v>344.71</v>
      </c>
      <c r="AD267" s="88">
        <v>382.75</v>
      </c>
      <c r="AE267" s="62">
        <v>412.95</v>
      </c>
      <c r="AF267" s="62">
        <v>426.03</v>
      </c>
      <c r="AG267" s="243">
        <v>460.48</v>
      </c>
      <c r="AH267" s="243">
        <v>456.31</v>
      </c>
      <c r="AI267" s="243">
        <v>469.44</v>
      </c>
      <c r="AJ267" s="243">
        <v>521.59</v>
      </c>
    </row>
    <row r="268" spans="1:36" s="9" customFormat="1" ht="19.350000000000001" customHeight="1">
      <c r="A268" s="211"/>
      <c r="B268" s="212"/>
      <c r="C268" s="212"/>
      <c r="D268" s="212"/>
      <c r="E268" s="212"/>
      <c r="F268" s="212"/>
      <c r="G268" s="213"/>
      <c r="H268" s="212"/>
      <c r="I268" s="213"/>
      <c r="J268" s="212"/>
      <c r="K268" s="212"/>
      <c r="L268" s="212"/>
      <c r="M268" s="212"/>
      <c r="N268" s="212"/>
      <c r="O268" s="212"/>
      <c r="P268" s="212"/>
      <c r="Q268" s="212"/>
      <c r="R268" s="212"/>
      <c r="S268" s="213"/>
      <c r="T268" s="213"/>
      <c r="U268" s="212"/>
      <c r="V268" s="212"/>
      <c r="W268" s="213"/>
      <c r="X268" s="52"/>
      <c r="Y268" s="214"/>
      <c r="Z268" s="52"/>
      <c r="AA268" s="52"/>
      <c r="AB268" s="215"/>
      <c r="AC268" s="215"/>
      <c r="AD268" s="51"/>
      <c r="AE268" s="52"/>
      <c r="AF268" s="52"/>
      <c r="AG268" s="52"/>
      <c r="AH268" s="52"/>
      <c r="AI268" s="52"/>
      <c r="AJ268" s="52"/>
    </row>
    <row r="269" spans="1:36" s="12" customFormat="1" ht="17.45" customHeight="1">
      <c r="A269" s="79" t="s">
        <v>213</v>
      </c>
      <c r="N269" s="217"/>
      <c r="Y269" s="125"/>
      <c r="AD269" s="125"/>
      <c r="AH269" s="18"/>
      <c r="AI269" s="18"/>
      <c r="AJ269" s="18"/>
    </row>
    <row r="270" spans="1:36" s="12" customFormat="1" ht="17.45" customHeight="1">
      <c r="A270" s="12" t="s">
        <v>214</v>
      </c>
      <c r="N270" s="217"/>
      <c r="Y270" s="125"/>
      <c r="AD270" s="125"/>
      <c r="AH270" s="18"/>
      <c r="AI270" s="18"/>
      <c r="AJ270" s="18"/>
    </row>
    <row r="271" spans="1:36" s="12" customFormat="1" ht="17.45" customHeight="1">
      <c r="A271" s="56" t="s">
        <v>215</v>
      </c>
      <c r="B271" s="56"/>
      <c r="C271" s="56"/>
      <c r="D271" s="56"/>
      <c r="E271" s="56"/>
      <c r="F271" s="56"/>
      <c r="G271" s="56"/>
      <c r="H271" s="56"/>
      <c r="I271" s="56"/>
      <c r="J271" s="56"/>
      <c r="K271" s="56"/>
      <c r="L271" s="56"/>
      <c r="M271" s="56"/>
      <c r="N271" s="56"/>
      <c r="O271" s="56"/>
      <c r="P271" s="56"/>
      <c r="Y271" s="125"/>
      <c r="AD271" s="125"/>
      <c r="AH271" s="18"/>
      <c r="AI271" s="18"/>
      <c r="AJ271" s="18"/>
    </row>
    <row r="272" spans="1:36" s="12" customFormat="1" ht="17.45" customHeight="1">
      <c r="A272" s="79" t="s">
        <v>216</v>
      </c>
      <c r="N272" s="217"/>
      <c r="Y272" s="125"/>
      <c r="AD272" s="125"/>
      <c r="AH272" s="18"/>
      <c r="AI272" s="18"/>
      <c r="AJ272" s="18"/>
    </row>
    <row r="273" spans="1:36" s="12" customFormat="1" ht="17.45" customHeight="1">
      <c r="A273" s="56" t="s">
        <v>230</v>
      </c>
      <c r="N273" s="217"/>
      <c r="Y273" s="125"/>
      <c r="AD273" s="125"/>
      <c r="AH273" s="18"/>
      <c r="AI273" s="18"/>
      <c r="AJ273" s="18"/>
    </row>
    <row r="274" spans="1:36" s="12" customFormat="1" ht="17.45" customHeight="1">
      <c r="A274" s="56" t="s">
        <v>231</v>
      </c>
      <c r="N274" s="217"/>
      <c r="Y274" s="125"/>
      <c r="AD274" s="125"/>
      <c r="AH274" s="18"/>
      <c r="AI274" s="18"/>
      <c r="AJ274" s="18"/>
    </row>
    <row r="275" spans="1:36" s="12" customFormat="1" ht="17.45" customHeight="1">
      <c r="A275" s="146" t="s">
        <v>232</v>
      </c>
      <c r="B275" s="146"/>
      <c r="C275" s="146"/>
      <c r="D275" s="146"/>
      <c r="E275" s="146"/>
      <c r="F275" s="146"/>
      <c r="G275" s="146"/>
      <c r="H275" s="146"/>
      <c r="I275" s="146"/>
      <c r="J275" s="146"/>
      <c r="K275" s="146"/>
      <c r="L275" s="146"/>
      <c r="M275" s="146"/>
      <c r="N275" s="146"/>
      <c r="O275" s="146"/>
      <c r="P275" s="146"/>
      <c r="Q275" s="146"/>
      <c r="R275" s="146"/>
      <c r="S275" s="146"/>
      <c r="T275" s="146"/>
      <c r="U275" s="146"/>
      <c r="Y275" s="125"/>
      <c r="AD275" s="125"/>
      <c r="AH275" s="18"/>
      <c r="AI275" s="18"/>
      <c r="AJ275" s="18"/>
    </row>
    <row r="276" spans="1:36" s="12" customFormat="1" ht="17.100000000000001" customHeight="1">
      <c r="A276" s="56" t="s">
        <v>201</v>
      </c>
      <c r="Y276" s="125"/>
      <c r="AD276" s="125"/>
      <c r="AH276" s="18"/>
      <c r="AI276" s="18"/>
      <c r="AJ276" s="18"/>
    </row>
    <row r="277" spans="1:36" s="12" customFormat="1" ht="17.100000000000001" customHeight="1">
      <c r="A277" s="79" t="s">
        <v>202</v>
      </c>
      <c r="Y277" s="125"/>
      <c r="AD277" s="125"/>
      <c r="AH277" s="18"/>
      <c r="AI277" s="18"/>
      <c r="AJ277" s="18"/>
    </row>
    <row r="278" spans="1:36" s="12" customFormat="1" ht="17.100000000000001" customHeight="1">
      <c r="A278" s="56" t="s">
        <v>245</v>
      </c>
      <c r="Y278" s="125"/>
      <c r="AD278" s="125"/>
      <c r="AH278" s="18"/>
      <c r="AI278" s="18"/>
      <c r="AJ278" s="18"/>
    </row>
    <row r="279" spans="1:36" s="12" customFormat="1" ht="17.100000000000001" customHeight="1">
      <c r="A279" s="12" t="s">
        <v>257</v>
      </c>
      <c r="Y279" s="125"/>
      <c r="AD279" s="125"/>
      <c r="AH279" s="18"/>
      <c r="AI279" s="18"/>
      <c r="AJ279" s="18"/>
    </row>
    <row r="280" spans="1:36" s="12" customFormat="1" ht="17.100000000000001" customHeight="1">
      <c r="A280" s="124" t="s">
        <v>258</v>
      </c>
      <c r="Y280" s="125"/>
      <c r="AD280" s="125"/>
      <c r="AH280" s="18"/>
      <c r="AI280" s="18"/>
      <c r="AJ280" s="18"/>
    </row>
    <row r="281" spans="1:36" s="12" customFormat="1" ht="17.100000000000001" customHeight="1">
      <c r="A281" s="126" t="s">
        <v>259</v>
      </c>
      <c r="Y281" s="125"/>
      <c r="AD281" s="125"/>
      <c r="AH281" s="18"/>
      <c r="AI281" s="18"/>
      <c r="AJ281" s="18"/>
    </row>
    <row r="282" spans="1:36" s="12" customFormat="1" ht="17.100000000000001" customHeight="1">
      <c r="A282" s="12" t="s">
        <v>268</v>
      </c>
      <c r="Y282" s="125"/>
      <c r="AD282" s="125"/>
      <c r="AH282" s="18"/>
      <c r="AI282" s="18"/>
      <c r="AJ282" s="18"/>
    </row>
    <row r="283" spans="1:36" s="12" customFormat="1" ht="17.100000000000001" customHeight="1">
      <c r="A283" s="289" t="s">
        <v>269</v>
      </c>
      <c r="B283" s="289"/>
      <c r="C283" s="289"/>
      <c r="D283" s="289"/>
      <c r="E283" s="289"/>
      <c r="F283" s="289"/>
      <c r="G283" s="289"/>
      <c r="H283" s="289"/>
      <c r="I283" s="289"/>
      <c r="J283" s="289"/>
      <c r="K283" s="289"/>
      <c r="L283" s="289"/>
      <c r="Y283" s="125"/>
      <c r="AD283" s="125"/>
      <c r="AH283" s="18"/>
      <c r="AI283" s="18"/>
      <c r="AJ283" s="18"/>
    </row>
    <row r="284" spans="1:36" s="36" customFormat="1" ht="15">
      <c r="A284" s="290" t="s">
        <v>260</v>
      </c>
      <c r="B284" s="290"/>
      <c r="C284" s="290"/>
      <c r="D284" s="290"/>
      <c r="E284" s="290"/>
      <c r="F284" s="291"/>
      <c r="G284" s="291"/>
      <c r="H284" s="291"/>
      <c r="I284" s="291"/>
      <c r="J284" s="291"/>
      <c r="K284" s="291"/>
      <c r="L284" s="291"/>
      <c r="M284" s="39"/>
      <c r="N284" s="39"/>
      <c r="O284" s="39"/>
      <c r="P284" s="39"/>
      <c r="Y284" s="37"/>
      <c r="AD284" s="37"/>
      <c r="AH284" s="38"/>
      <c r="AI284" s="38"/>
      <c r="AJ284" s="18"/>
    </row>
    <row r="285" spans="1:36" s="36" customFormat="1" ht="15">
      <c r="A285" s="290"/>
      <c r="B285" s="290"/>
      <c r="C285" s="290"/>
      <c r="D285" s="290"/>
      <c r="E285" s="290"/>
      <c r="F285" s="291"/>
      <c r="G285" s="291"/>
      <c r="H285" s="291"/>
      <c r="I285" s="291"/>
      <c r="J285" s="291"/>
      <c r="K285" s="291"/>
      <c r="L285" s="291"/>
      <c r="M285" s="39"/>
      <c r="N285" s="39"/>
      <c r="O285" s="39"/>
      <c r="P285" s="39"/>
      <c r="Y285" s="37"/>
      <c r="AD285" s="37"/>
      <c r="AH285" s="38"/>
      <c r="AI285" s="38"/>
      <c r="AJ285" s="19"/>
    </row>
    <row r="286" spans="1:36" s="4" customFormat="1" ht="15.75" customHeight="1">
      <c r="A286" s="80" t="s">
        <v>270</v>
      </c>
      <c r="B286" s="216"/>
      <c r="C286" s="216"/>
      <c r="D286" s="216"/>
      <c r="E286" s="216"/>
      <c r="F286" s="80"/>
      <c r="G286" s="80"/>
      <c r="H286" s="80"/>
      <c r="I286" s="80"/>
      <c r="J286" s="80"/>
      <c r="K286" s="80"/>
      <c r="L286" s="80"/>
      <c r="M286" s="12"/>
      <c r="N286" s="12"/>
      <c r="O286" s="12"/>
      <c r="P286" s="12"/>
      <c r="Q286" s="12"/>
      <c r="R286" s="12"/>
      <c r="S286" s="12"/>
      <c r="T286" s="12"/>
      <c r="U286" s="12"/>
      <c r="V286" s="12"/>
      <c r="W286" s="12"/>
      <c r="X286" s="125"/>
      <c r="Y286" s="125"/>
      <c r="Z286" s="12"/>
      <c r="AA286" s="12"/>
      <c r="AB286" s="12"/>
      <c r="AC286" s="12"/>
      <c r="AD286" s="125"/>
      <c r="AH286" s="19"/>
      <c r="AI286" s="19"/>
      <c r="AJ286" s="19"/>
    </row>
    <row r="287" spans="1:36" s="35" customFormat="1" ht="36.75" customHeight="1">
      <c r="A287" s="294" t="s">
        <v>262</v>
      </c>
      <c r="B287" s="294"/>
      <c r="C287" s="294"/>
      <c r="D287" s="294"/>
      <c r="E287" s="294"/>
      <c r="F287" s="294"/>
      <c r="G287" s="294"/>
      <c r="H287" s="294"/>
      <c r="I287" s="294"/>
      <c r="J287" s="294"/>
      <c r="K287" s="294"/>
      <c r="L287" s="294"/>
      <c r="M287" s="5"/>
      <c r="N287" s="5"/>
      <c r="O287" s="5"/>
      <c r="P287" s="5"/>
      <c r="Q287" s="5"/>
      <c r="R287" s="5"/>
      <c r="S287" s="5"/>
      <c r="T287" s="5"/>
      <c r="U287" s="5"/>
      <c r="V287" s="5"/>
      <c r="W287" s="5"/>
      <c r="X287" s="6"/>
      <c r="Y287" s="6"/>
      <c r="Z287" s="5"/>
      <c r="AA287" s="5"/>
      <c r="AB287" s="5"/>
      <c r="AC287" s="5"/>
      <c r="AD287" s="6"/>
      <c r="AE287" s="5"/>
      <c r="AF287" s="5"/>
      <c r="AG287" s="5"/>
      <c r="AH287" s="29"/>
      <c r="AI287" s="29"/>
      <c r="AJ287" s="19"/>
    </row>
    <row r="288" spans="1:36" s="35" customFormat="1" ht="36.75" customHeight="1">
      <c r="A288" s="292" t="s">
        <v>298</v>
      </c>
      <c r="B288" s="290"/>
      <c r="C288" s="290"/>
      <c r="D288" s="290"/>
      <c r="E288" s="290"/>
      <c r="F288" s="293"/>
      <c r="G288" s="293"/>
      <c r="H288" s="293"/>
      <c r="I288" s="293"/>
      <c r="J288" s="293"/>
      <c r="K288" s="293"/>
      <c r="L288" s="293"/>
      <c r="M288" s="5"/>
      <c r="N288" s="5"/>
      <c r="O288" s="5"/>
      <c r="P288" s="5"/>
      <c r="Q288" s="5"/>
      <c r="R288" s="5"/>
      <c r="S288" s="5"/>
      <c r="T288" s="5"/>
      <c r="U288" s="5"/>
      <c r="V288" s="5"/>
      <c r="W288" s="5"/>
      <c r="X288" s="6"/>
      <c r="Y288" s="6"/>
      <c r="Z288" s="5"/>
      <c r="AA288" s="5"/>
      <c r="AB288" s="5"/>
      <c r="AC288" s="5"/>
      <c r="AD288" s="6"/>
      <c r="AE288" s="5"/>
      <c r="AF288" s="5"/>
      <c r="AG288" s="5"/>
      <c r="AH288" s="29"/>
      <c r="AI288" s="29"/>
      <c r="AJ288" s="19"/>
    </row>
    <row r="289" spans="1:36" ht="33.75" customHeight="1">
      <c r="A289" s="290"/>
      <c r="B289" s="290"/>
      <c r="C289" s="290"/>
      <c r="D289" s="290"/>
      <c r="E289" s="290"/>
      <c r="F289" s="293"/>
      <c r="G289" s="293"/>
      <c r="H289" s="293"/>
      <c r="I289" s="293"/>
      <c r="J289" s="293"/>
      <c r="K289" s="293"/>
      <c r="L289" s="293"/>
      <c r="AJ289" s="19"/>
    </row>
    <row r="290" spans="1:36" ht="18" customHeight="1">
      <c r="A290" s="56" t="s">
        <v>417</v>
      </c>
      <c r="U290" s="56"/>
      <c r="AJ290" s="19"/>
    </row>
    <row r="291" spans="1:36" ht="15">
      <c r="A291" s="56" t="s">
        <v>416</v>
      </c>
    </row>
    <row r="292" spans="1:36" ht="15">
      <c r="A292" s="56" t="s">
        <v>418</v>
      </c>
    </row>
    <row r="293" spans="1:36" ht="15">
      <c r="A293" s="288" t="s">
        <v>419</v>
      </c>
    </row>
    <row r="294" spans="1:36" ht="15">
      <c r="A294" s="288" t="s">
        <v>420</v>
      </c>
    </row>
    <row r="295" spans="1:36" ht="15">
      <c r="A295" s="288" t="s">
        <v>421</v>
      </c>
    </row>
  </sheetData>
  <mergeCells count="4">
    <mergeCell ref="A283:L283"/>
    <mergeCell ref="A284:L285"/>
    <mergeCell ref="A288:L289"/>
    <mergeCell ref="A287:L287"/>
  </mergeCells>
  <phoneticPr fontId="6" type="noConversion"/>
  <hyperlinks>
    <hyperlink ref="A281" r:id="rId1" display="http://www.nationalbank.kz/"/>
    <hyperlink ref="A280" r:id="rId2" display="13) По данным Министерства финансов Республики Казахстан"/>
  </hyperlinks>
  <pageMargins left="0.39370078740157483" right="0.19685039370078741" top="0.19685039370078741" bottom="0.19685039370078741" header="0" footer="0"/>
  <pageSetup paperSize="9" scale="65" orientation="landscape" verticalDpi="1200" r:id="rId3"/>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РК 1991-2025 (англ)</vt:lpstr>
      <vt:lpstr>'РК 1991-2025 (англ)'!Область_печати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cp:lastModifiedBy>
  <cp:lastPrinted>2021-02-11T08:24:40Z</cp:lastPrinted>
  <dcterms:created xsi:type="dcterms:W3CDTF">2013-01-10T11:52:33Z</dcterms:created>
  <dcterms:modified xsi:type="dcterms:W3CDTF">2026-06-26T07:09:52Z</dcterms:modified>
</cp:coreProperties>
</file>